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24226"/>
  <mc:AlternateContent xmlns:mc="http://schemas.openxmlformats.org/markup-compatibility/2006">
    <mc:Choice Requires="x15">
      <x15ac:absPath xmlns:x15ac="http://schemas.microsoft.com/office/spreadsheetml/2010/11/ac" url="Z:\202104～\令和6年度\326 バスツアー造成支援\01_各種書面\"/>
    </mc:Choice>
  </mc:AlternateContent>
  <xr:revisionPtr revIDLastSave="0" documentId="14_{D82E940D-93FD-4398-9B53-49F874D99259}" xr6:coauthVersionLast="47" xr6:coauthVersionMax="47" xr10:uidLastSave="{00000000-0000-0000-0000-000000000000}"/>
  <bookViews>
    <workbookView xWindow="-120" yWindow="-120" windowWidth="20730" windowHeight="11160" xr2:uid="{00000000-000D-0000-FFFF-FFFF00000000}"/>
  </bookViews>
  <sheets>
    <sheet name="請求書" sheetId="7" r:id="rId1"/>
    <sheet name="請求書 (見本)" sheetId="10" r:id="rId2"/>
  </sheets>
  <definedNames>
    <definedName name="_xlnm.Print_Area" localSheetId="0">請求書!$A$1:$J$44</definedName>
    <definedName name="_xlnm.Print_Area" localSheetId="1">'請求書 (見本)'!$A$1:$I$31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6" i="10" l="1"/>
  <c r="C26" i="10" s="1"/>
  <c r="B25" i="10"/>
  <c r="C25" i="10" s="1"/>
  <c r="H23" i="10"/>
  <c r="H22" i="10"/>
  <c r="D22" i="10"/>
  <c r="H21" i="10"/>
  <c r="D21" i="10"/>
  <c r="H20" i="10"/>
  <c r="D20" i="10"/>
  <c r="H19" i="10"/>
  <c r="D19" i="10"/>
  <c r="H18" i="10"/>
  <c r="H17" i="10"/>
  <c r="H24" i="7"/>
  <c r="B27" i="10" l="1"/>
  <c r="H25" i="10"/>
  <c r="H24" i="10"/>
  <c r="D20" i="7"/>
  <c r="D21" i="7"/>
  <c r="D22" i="7"/>
  <c r="D23" i="7"/>
  <c r="H22" i="7"/>
  <c r="H23" i="7"/>
  <c r="H21" i="7"/>
  <c r="H20" i="7"/>
  <c r="H19" i="7"/>
  <c r="B27" i="7" s="1"/>
  <c r="C27" i="7" s="1"/>
  <c r="H18" i="7"/>
  <c r="H26" i="10" l="1"/>
  <c r="E15" i="10" s="1"/>
  <c r="B28" i="7"/>
  <c r="B26" i="7"/>
  <c r="C26" i="7" l="1"/>
  <c r="H26" i="7" s="1"/>
  <c r="H25" i="7"/>
  <c r="H27" i="7" l="1"/>
  <c r="E16"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加藤貴博</author>
  </authors>
  <commentList>
    <comment ref="I4" authorId="0" shapeId="0" xr:uid="{D9BF690D-E27E-4F15-BCF6-053314A3A0FD}">
      <text>
        <r>
          <rPr>
            <b/>
            <sz val="9"/>
            <color indexed="81"/>
            <rFont val="MS P ゴシック"/>
            <family val="3"/>
            <charset val="128"/>
          </rPr>
          <t>発行日を入力</t>
        </r>
      </text>
    </comment>
    <comment ref="B15" authorId="0" shapeId="0" xr:uid="{B515B55F-30DD-45B3-B0D2-CA49C3355944}">
      <text>
        <r>
          <rPr>
            <b/>
            <sz val="9"/>
            <color indexed="81"/>
            <rFont val="MS P ゴシック"/>
            <family val="3"/>
            <charset val="128"/>
          </rPr>
          <t>ツアー出発日を入力</t>
        </r>
      </text>
    </comment>
    <comment ref="C15" authorId="0" shapeId="0" xr:uid="{F0584F6F-17F1-4912-881E-DC73A92B2CBF}">
      <text>
        <r>
          <rPr>
            <b/>
            <sz val="9"/>
            <color indexed="81"/>
            <rFont val="MS P ゴシック"/>
            <family val="3"/>
            <charset val="128"/>
          </rPr>
          <t>ツアー終了日を入力</t>
        </r>
      </text>
    </comment>
    <comment ref="G17" authorId="0" shapeId="0" xr:uid="{F5CD3934-4BC0-429C-8DBC-95A0B8F4DFE6}">
      <text>
        <r>
          <rPr>
            <b/>
            <sz val="9"/>
            <color indexed="81"/>
            <rFont val="MS P ゴシック"/>
            <family val="3"/>
            <charset val="128"/>
          </rPr>
          <t>税率は変更しないでください。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加藤貴博</author>
  </authors>
  <commentList>
    <comment ref="I3" authorId="0" shapeId="0" xr:uid="{D731AC94-307F-4E68-B520-E2656F10C73E}">
      <text>
        <r>
          <rPr>
            <b/>
            <sz val="9"/>
            <color indexed="81"/>
            <rFont val="MS P ゴシック"/>
            <family val="3"/>
            <charset val="128"/>
          </rPr>
          <t>発行日を入力</t>
        </r>
      </text>
    </comment>
    <comment ref="B14" authorId="0" shapeId="0" xr:uid="{9CEE617E-9B43-4E35-9D60-F698E20CB149}">
      <text>
        <r>
          <rPr>
            <b/>
            <sz val="9"/>
            <color indexed="81"/>
            <rFont val="MS P ゴシック"/>
            <family val="3"/>
            <charset val="128"/>
          </rPr>
          <t>ツアー出発日を入力</t>
        </r>
      </text>
    </comment>
    <comment ref="C14" authorId="0" shapeId="0" xr:uid="{4A0EF7D0-64B4-4797-B1EA-BA2126C70ACA}">
      <text>
        <r>
          <rPr>
            <b/>
            <sz val="9"/>
            <color indexed="81"/>
            <rFont val="MS P ゴシック"/>
            <family val="3"/>
            <charset val="128"/>
          </rPr>
          <t>ツアー終了日を入力</t>
        </r>
      </text>
    </comment>
    <comment ref="G16" authorId="0" shapeId="0" xr:uid="{0A005B64-37D3-47CF-BCD8-FC08E934C755}">
      <text>
        <r>
          <rPr>
            <b/>
            <sz val="9"/>
            <color indexed="81"/>
            <rFont val="MS P ゴシック"/>
            <family val="3"/>
            <charset val="128"/>
          </rPr>
          <t>税率は変更しないでください。</t>
        </r>
      </text>
    </comment>
  </commentList>
</comments>
</file>

<file path=xl/sharedStrings.xml><?xml version="1.0" encoding="utf-8"?>
<sst xmlns="http://schemas.openxmlformats.org/spreadsheetml/2006/main" count="116" uniqueCount="66">
  <si>
    <t>合計</t>
    <rPh sb="0" eb="2">
      <t>ゴウケイ</t>
    </rPh>
    <phoneticPr fontId="2"/>
  </si>
  <si>
    <t>金額</t>
    <rPh sb="0" eb="2">
      <t>キンガク</t>
    </rPh>
    <phoneticPr fontId="2"/>
  </si>
  <si>
    <t>備考</t>
    <rPh sb="0" eb="2">
      <t>ビコウ</t>
    </rPh>
    <phoneticPr fontId="2"/>
  </si>
  <si>
    <t>数量</t>
    <rPh sb="0" eb="2">
      <t>スウリョウ</t>
    </rPh>
    <phoneticPr fontId="2"/>
  </si>
  <si>
    <t>単価</t>
    <phoneticPr fontId="2"/>
  </si>
  <si>
    <t>税率</t>
    <rPh sb="0" eb="2">
      <t>ゼイリツ</t>
    </rPh>
    <phoneticPr fontId="2"/>
  </si>
  <si>
    <t>消費税及び地方消費税</t>
    <rPh sb="0" eb="3">
      <t>ショウヒゼイ</t>
    </rPh>
    <rPh sb="3" eb="4">
      <t>オヨ</t>
    </rPh>
    <rPh sb="5" eb="7">
      <t>チホウ</t>
    </rPh>
    <rPh sb="7" eb="10">
      <t>ショウヒゼイ</t>
    </rPh>
    <phoneticPr fontId="2"/>
  </si>
  <si>
    <t>税率別内訳</t>
    <rPh sb="0" eb="5">
      <t xml:space="preserve">ゼイリツベツウチワケ </t>
    </rPh>
    <phoneticPr fontId="6"/>
  </si>
  <si>
    <t>税抜金額</t>
    <rPh sb="0" eb="4">
      <t xml:space="preserve">ゼイヌキキンガク </t>
    </rPh>
    <phoneticPr fontId="6"/>
  </si>
  <si>
    <t>消費税額</t>
    <rPh sb="0" eb="4">
      <t xml:space="preserve">ショウヒゼイガク </t>
    </rPh>
    <phoneticPr fontId="6"/>
  </si>
  <si>
    <t>10%対象</t>
    <rPh sb="3" eb="5">
      <t xml:space="preserve">タイショウ </t>
    </rPh>
    <phoneticPr fontId="6"/>
  </si>
  <si>
    <t>軽減8%対象</t>
    <rPh sb="0" eb="2">
      <t xml:space="preserve">ケイゲｎ </t>
    </rPh>
    <rPh sb="4" eb="6">
      <t xml:space="preserve">タイショウ </t>
    </rPh>
    <phoneticPr fontId="6"/>
  </si>
  <si>
    <t>0%対象</t>
    <rPh sb="2" eb="4">
      <t xml:space="preserve">タイショウ </t>
    </rPh>
    <phoneticPr fontId="6"/>
  </si>
  <si>
    <t>小計</t>
    <rPh sb="0" eb="2">
      <t>ショウケイ</t>
    </rPh>
    <phoneticPr fontId="2"/>
  </si>
  <si>
    <t>＊は軽減税率対象</t>
    <rPh sb="2" eb="4">
      <t>ケイゲン</t>
    </rPh>
    <rPh sb="4" eb="6">
      <t>ゼイリツ</t>
    </rPh>
    <rPh sb="6" eb="8">
      <t>タイショウ</t>
    </rPh>
    <phoneticPr fontId="2"/>
  </si>
  <si>
    <t>氏名</t>
    <rPh sb="0" eb="2">
      <t>シメイ</t>
    </rPh>
    <phoneticPr fontId="2"/>
  </si>
  <si>
    <t>所属</t>
    <rPh sb="0" eb="2">
      <t>ショゾク</t>
    </rPh>
    <phoneticPr fontId="2"/>
  </si>
  <si>
    <t>役職</t>
    <rPh sb="0" eb="2">
      <t>ヤクショク</t>
    </rPh>
    <phoneticPr fontId="2"/>
  </si>
  <si>
    <t>連絡先</t>
    <rPh sb="0" eb="3">
      <t>レンラクサキ</t>
    </rPh>
    <phoneticPr fontId="2"/>
  </si>
  <si>
    <t>記</t>
    <rPh sb="0" eb="1">
      <t>キ</t>
    </rPh>
    <phoneticPr fontId="2"/>
  </si>
  <si>
    <t>年　月　日</t>
    <rPh sb="0" eb="1">
      <t>ネン</t>
    </rPh>
    <rPh sb="2" eb="3">
      <t>ツキ</t>
    </rPh>
    <rPh sb="4" eb="5">
      <t>ヒ</t>
    </rPh>
    <phoneticPr fontId="2"/>
  </si>
  <si>
    <t>御中</t>
    <rPh sb="0" eb="2">
      <t>オンチュウ</t>
    </rPh>
    <phoneticPr fontId="2"/>
  </si>
  <si>
    <t>住所</t>
    <rPh sb="0" eb="2">
      <t>ジュウショ</t>
    </rPh>
    <phoneticPr fontId="2"/>
  </si>
  <si>
    <t>会社名</t>
    <rPh sb="0" eb="3">
      <t>カイシャメイ</t>
    </rPh>
    <phoneticPr fontId="2"/>
  </si>
  <si>
    <t>営業所名</t>
    <rPh sb="0" eb="3">
      <t>エイギョウショ</t>
    </rPh>
    <rPh sb="3" eb="4">
      <t>メイ</t>
    </rPh>
    <phoneticPr fontId="2"/>
  </si>
  <si>
    <t>代表者　職・氏名</t>
    <rPh sb="0" eb="3">
      <t>ダイヒョウシャ</t>
    </rPh>
    <rPh sb="4" eb="5">
      <t>ショク</t>
    </rPh>
    <rPh sb="6" eb="8">
      <t>シメイ</t>
    </rPh>
    <phoneticPr fontId="2"/>
  </si>
  <si>
    <t>ツアー名</t>
    <rPh sb="3" eb="4">
      <t>メイ</t>
    </rPh>
    <phoneticPr fontId="2"/>
  </si>
  <si>
    <t>ツアー期間：</t>
    <rPh sb="3" eb="5">
      <t>キカン</t>
    </rPh>
    <phoneticPr fontId="2"/>
  </si>
  <si>
    <t>　</t>
    <phoneticPr fontId="2"/>
  </si>
  <si>
    <t>合計金額</t>
    <rPh sb="0" eb="2">
      <t>ゴウケイ</t>
    </rPh>
    <rPh sb="2" eb="4">
      <t>キンガク</t>
    </rPh>
    <phoneticPr fontId="6"/>
  </si>
  <si>
    <t>公益社団法人　千葉市観光協会</t>
    <rPh sb="0" eb="2">
      <t>コウエキ</t>
    </rPh>
    <rPh sb="2" eb="4">
      <t>シャダン</t>
    </rPh>
    <rPh sb="4" eb="6">
      <t>ホウジン</t>
    </rPh>
    <rPh sb="7" eb="10">
      <t>チバシ</t>
    </rPh>
    <rPh sb="10" eb="12">
      <t>カンコウ</t>
    </rPh>
    <rPh sb="12" eb="14">
      <t>キョウカイ</t>
    </rPh>
    <phoneticPr fontId="6"/>
  </si>
  <si>
    <t>　御請求申し上げます。</t>
    <phoneticPr fontId="2"/>
  </si>
  <si>
    <r>
      <rPr>
        <sz val="12"/>
        <color theme="1"/>
        <rFont val="游ゴシック"/>
        <family val="3"/>
        <charset val="128"/>
      </rPr>
      <t>【公益社団法人千葉市観光協会インバウンド団体旅行客向けバスツアー造成支援事業】</t>
    </r>
    <r>
      <rPr>
        <sz val="24"/>
        <color theme="1"/>
        <rFont val="HGS創英角ｺﾞｼｯｸUB"/>
        <family val="3"/>
        <charset val="128"/>
      </rPr>
      <t xml:space="preserve">
請　　　求　　　書</t>
    </r>
    <rPh sb="40" eb="41">
      <t>ショウ</t>
    </rPh>
    <rPh sb="44" eb="45">
      <t>モトム</t>
    </rPh>
    <rPh sb="48" eb="49">
      <t>ショ</t>
    </rPh>
    <phoneticPr fontId="2"/>
  </si>
  <si>
    <r>
      <t>　「</t>
    </r>
    <r>
      <rPr>
        <sz val="12"/>
        <rFont val="ＭＳ ゴシック"/>
        <family val="3"/>
        <charset val="128"/>
      </rPr>
      <t>公益社団法人千葉市観光協会インバウンド</t>
    </r>
    <r>
      <rPr>
        <sz val="12"/>
        <color theme="1"/>
        <rFont val="ＭＳ ゴシック"/>
        <family val="3"/>
        <charset val="128"/>
      </rPr>
      <t>団体旅行客向けバスツアー造成支援事業」について、下記のとおり</t>
    </r>
    <rPh sb="2" eb="15">
      <t>コウエキシャダンホウジンチバシカンコウキョウカイ</t>
    </rPh>
    <rPh sb="21" eb="23">
      <t>ダンタイ</t>
    </rPh>
    <rPh sb="23" eb="25">
      <t>リョコウ</t>
    </rPh>
    <rPh sb="25" eb="26">
      <t>キャク</t>
    </rPh>
    <rPh sb="26" eb="27">
      <t>ム</t>
    </rPh>
    <rPh sb="33" eb="35">
      <t>ゾウセイ</t>
    </rPh>
    <rPh sb="35" eb="37">
      <t>シエン</t>
    </rPh>
    <rPh sb="37" eb="39">
      <t>ジギョウ</t>
    </rPh>
    <phoneticPr fontId="6"/>
  </si>
  <si>
    <t>台湾　T-01234（12/2-12/6）</t>
    <rPh sb="0" eb="2">
      <t>タイワン</t>
    </rPh>
    <phoneticPr fontId="2"/>
  </si>
  <si>
    <t>台湾　T-01235（1/3-1/7）</t>
    <rPh sb="0" eb="2">
      <t>タイワン</t>
    </rPh>
    <phoneticPr fontId="2"/>
  </si>
  <si>
    <t>台湾　T-01236（2/4-2/8）</t>
    <rPh sb="0" eb="2">
      <t>タイワン</t>
    </rPh>
    <phoneticPr fontId="2"/>
  </si>
  <si>
    <t>　とおり御請求申し上げます。</t>
    <phoneticPr fontId="2"/>
  </si>
  <si>
    <r>
      <t>　「公益社団法人千葉市観光協会</t>
    </r>
    <r>
      <rPr>
        <sz val="12"/>
        <rFont val="ＭＳ ゴシック"/>
        <family val="3"/>
        <charset val="128"/>
      </rPr>
      <t>インバウンド</t>
    </r>
    <r>
      <rPr>
        <sz val="12"/>
        <color theme="1"/>
        <rFont val="ＭＳ ゴシック"/>
        <family val="3"/>
        <charset val="128"/>
      </rPr>
      <t>団体旅行客向けバスツアー造成支援事業」について、下記の</t>
    </r>
    <rPh sb="2" eb="15">
      <t>コウエキシャダンホウジンチバシカンコウキョウカイ</t>
    </rPh>
    <rPh sb="21" eb="23">
      <t>ダンタイ</t>
    </rPh>
    <rPh sb="23" eb="25">
      <t>リョコウ</t>
    </rPh>
    <rPh sb="25" eb="26">
      <t>キャク</t>
    </rPh>
    <rPh sb="26" eb="27">
      <t>ム</t>
    </rPh>
    <rPh sb="33" eb="35">
      <t>ゾウセイ</t>
    </rPh>
    <rPh sb="35" eb="37">
      <t>シエン</t>
    </rPh>
    <rPh sb="37" eb="39">
      <t>ジギョウ</t>
    </rPh>
    <phoneticPr fontId="6"/>
  </si>
  <si>
    <t>金融機関名</t>
    <rPh sb="0" eb="4">
      <t>キンユウキカン</t>
    </rPh>
    <rPh sb="4" eb="5">
      <t>メイ</t>
    </rPh>
    <phoneticPr fontId="2"/>
  </si>
  <si>
    <t>預金の種別</t>
    <rPh sb="0" eb="2">
      <t>ヨキン</t>
    </rPh>
    <rPh sb="3" eb="5">
      <t>シュベツ</t>
    </rPh>
    <phoneticPr fontId="2"/>
  </si>
  <si>
    <t>口座番号</t>
    <rPh sb="0" eb="2">
      <t>コウザ</t>
    </rPh>
    <rPh sb="2" eb="4">
      <t>バンゴウ</t>
    </rPh>
    <phoneticPr fontId="2"/>
  </si>
  <si>
    <t>フリガナ</t>
    <phoneticPr fontId="2"/>
  </si>
  <si>
    <t>口座名義</t>
    <rPh sb="0" eb="2">
      <t>コウザ</t>
    </rPh>
    <rPh sb="2" eb="4">
      <t>メイギ</t>
    </rPh>
    <phoneticPr fontId="2"/>
  </si>
  <si>
    <t>支店</t>
    <rPh sb="0" eb="2">
      <t>シテン</t>
    </rPh>
    <phoneticPr fontId="2"/>
  </si>
  <si>
    <t>銀行</t>
    <rPh sb="0" eb="2">
      <t>ギンコウ</t>
    </rPh>
    <phoneticPr fontId="2"/>
  </si>
  <si>
    <t>≪振込先情報≫</t>
    <rPh sb="1" eb="4">
      <t>フリコミサキ</t>
    </rPh>
    <rPh sb="4" eb="6">
      <t>ジョウホウ</t>
    </rPh>
    <phoneticPr fontId="2"/>
  </si>
  <si>
    <t>≪本件責任者≫</t>
    <rPh sb="1" eb="3">
      <t>ホンケン</t>
    </rPh>
    <rPh sb="3" eb="6">
      <t>セキニンシャ</t>
    </rPh>
    <phoneticPr fontId="2"/>
  </si>
  <si>
    <t>≪担当者≫</t>
    <rPh sb="1" eb="4">
      <t>タントウシャ</t>
    </rPh>
    <phoneticPr fontId="2"/>
  </si>
  <si>
    <t>普通　　・　　当座</t>
    <rPh sb="0" eb="2">
      <t>フツウ</t>
    </rPh>
    <rPh sb="7" eb="9">
      <t>トウザ</t>
    </rPh>
    <phoneticPr fontId="2"/>
  </si>
  <si>
    <t>〇〇</t>
    <phoneticPr fontId="2"/>
  </si>
  <si>
    <t>普通　　　・　　　当座</t>
    <rPh sb="0" eb="2">
      <t>フツウ</t>
    </rPh>
    <rPh sb="9" eb="11">
      <t>トウザ</t>
    </rPh>
    <phoneticPr fontId="2"/>
  </si>
  <si>
    <t>千葉県千葉市中央区千葉港▲－▲</t>
    <rPh sb="0" eb="3">
      <t>チバケン</t>
    </rPh>
    <rPh sb="3" eb="6">
      <t>チバシ</t>
    </rPh>
    <rPh sb="6" eb="9">
      <t>チュウオウク</t>
    </rPh>
    <rPh sb="9" eb="12">
      <t>チバミナト</t>
    </rPh>
    <phoneticPr fontId="2"/>
  </si>
  <si>
    <t>株式会社●●ツーリスト</t>
    <rPh sb="0" eb="4">
      <t>カブシキカイシャ</t>
    </rPh>
    <phoneticPr fontId="2"/>
  </si>
  <si>
    <t>□□営業所</t>
    <rPh sb="2" eb="5">
      <t>エイギョウショ</t>
    </rPh>
    <phoneticPr fontId="2"/>
  </si>
  <si>
    <t>代表取締役　山田　花子</t>
    <rPh sb="0" eb="2">
      <t>ダイヒョウ</t>
    </rPh>
    <rPh sb="2" eb="5">
      <t>トリシマリヤク</t>
    </rPh>
    <rPh sb="6" eb="8">
      <t>ヤマダ</t>
    </rPh>
    <rPh sb="9" eb="11">
      <t>ハナコ</t>
    </rPh>
    <phoneticPr fontId="2"/>
  </si>
  <si>
    <t>カ）●●ツーリストダイヒヨウトリシマリヤクヤマダハナコ</t>
    <phoneticPr fontId="2"/>
  </si>
  <si>
    <t>株式会社●●ツーリスト代表取締役　山田　花子</t>
    <phoneticPr fontId="2"/>
  </si>
  <si>
    <t>千葉</t>
    <rPh sb="0" eb="2">
      <t>チバ</t>
    </rPh>
    <phoneticPr fontId="2"/>
  </si>
  <si>
    <t>山田　太郎</t>
    <rPh sb="0" eb="2">
      <t>ヤマダ</t>
    </rPh>
    <rPh sb="3" eb="5">
      <t>タロウ</t>
    </rPh>
    <phoneticPr fontId="2"/>
  </si>
  <si>
    <t>営業部</t>
    <rPh sb="0" eb="3">
      <t>エイギョウブ</t>
    </rPh>
    <phoneticPr fontId="2"/>
  </si>
  <si>
    <t>課長</t>
    <rPh sb="0" eb="2">
      <t>カチョウ</t>
    </rPh>
    <phoneticPr fontId="2"/>
  </si>
  <si>
    <t>山田　次郎</t>
    <rPh sb="0" eb="2">
      <t>ヤマダ</t>
    </rPh>
    <rPh sb="3" eb="5">
      <t>ジロウ</t>
    </rPh>
    <phoneticPr fontId="2"/>
  </si>
  <si>
    <t>主任</t>
    <rPh sb="0" eb="2">
      <t>シュニン</t>
    </rPh>
    <phoneticPr fontId="2"/>
  </si>
  <si>
    <t>043-245-●●●●</t>
    <phoneticPr fontId="2"/>
  </si>
  <si>
    <t>公益社団法人千葉市観光協会</t>
    <rPh sb="0" eb="2">
      <t>コウエキ</t>
    </rPh>
    <rPh sb="2" eb="4">
      <t>シャダン</t>
    </rPh>
    <rPh sb="4" eb="6">
      <t>ホウジン</t>
    </rPh>
    <rPh sb="6" eb="9">
      <t>チバシ</t>
    </rPh>
    <rPh sb="9" eb="11">
      <t>カンコウ</t>
    </rPh>
    <rPh sb="11" eb="13">
      <t>キョウカイ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</si>
</sst>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quot;¥&quot;#,##0_);[Red]\(&quot;¥&quot;#,##0\)"/>
  </numFmts>
  <fonts count="24">
    <font>
      <sz val="11"/>
      <name val="ＭＳ Ｐゴシック"/>
      <family val="3"/>
      <charset val="128"/>
    </font>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2"/>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1"/>
      <color theme="1"/>
      <name val="ＭＳ Ｐゴシック"/>
      <family val="3"/>
      <charset val="128"/>
      <scheme val="minor"/>
    </font>
    <font>
      <b/>
      <sz val="9"/>
      <color indexed="81"/>
      <name val="MS P ゴシック"/>
      <family val="3"/>
      <charset val="128"/>
    </font>
    <font>
      <sz val="12"/>
      <color theme="1"/>
      <name val="ＭＳ ゴシック"/>
      <family val="3"/>
      <charset val="128"/>
    </font>
    <font>
      <sz val="12"/>
      <color theme="1"/>
      <name val="HGPｺﾞｼｯｸM"/>
      <family val="3"/>
      <charset val="128"/>
    </font>
    <font>
      <sz val="16"/>
      <color theme="1"/>
      <name val="ＭＳ ゴシック"/>
      <family val="3"/>
      <charset val="128"/>
    </font>
    <font>
      <sz val="10"/>
      <color theme="1"/>
      <name val="ＭＳ ゴシック"/>
      <family val="3"/>
      <charset val="128"/>
    </font>
    <font>
      <sz val="12"/>
      <name val="ＭＳ ゴシック"/>
      <family val="3"/>
      <charset val="128"/>
    </font>
    <font>
      <sz val="11"/>
      <color theme="1"/>
      <name val="ＭＳ ゴシック"/>
      <family val="3"/>
      <charset val="128"/>
    </font>
    <font>
      <sz val="9"/>
      <color theme="1"/>
      <name val="ＭＳ ゴシック"/>
      <family val="3"/>
      <charset val="128"/>
    </font>
    <font>
      <b/>
      <sz val="11"/>
      <color rgb="FFFF0000"/>
      <name val="ＭＳ ゴシック"/>
      <family val="3"/>
      <charset val="128"/>
    </font>
    <font>
      <strike/>
      <sz val="12"/>
      <color rgb="FFFF0000"/>
      <name val="ＭＳ ゴシック"/>
      <family val="3"/>
      <charset val="128"/>
    </font>
    <font>
      <sz val="24"/>
      <color theme="1"/>
      <name val="HGS創英角ｺﾞｼｯｸUB"/>
      <family val="3"/>
      <charset val="128"/>
    </font>
    <font>
      <sz val="12"/>
      <color theme="1"/>
      <name val="游ゴシック"/>
      <family val="3"/>
      <charset val="128"/>
    </font>
    <font>
      <sz val="12"/>
      <color rgb="FFFF0000"/>
      <name val="ＭＳ Ｐゴシック"/>
      <family val="3"/>
      <charset val="128"/>
    </font>
    <font>
      <sz val="11"/>
      <color rgb="FFFF0000"/>
      <name val="ＭＳ ゴシック"/>
      <family val="3"/>
      <charset val="128"/>
    </font>
    <font>
      <sz val="12"/>
      <color rgb="FFFF0000"/>
      <name val="ＭＳ 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top/>
      <bottom style="thin">
        <color indexed="64"/>
      </bottom>
      <diagonal/>
    </border>
  </borders>
  <cellStyleXfs count="7">
    <xf numFmtId="0" fontId="0" fillId="0" borderId="0">
      <alignment vertical="center"/>
    </xf>
    <xf numFmtId="38" fontId="1" fillId="0" borderId="0" applyFont="0" applyFill="0" applyBorder="0" applyAlignment="0" applyProtection="0">
      <alignment vertical="center"/>
    </xf>
    <xf numFmtId="0" fontId="1" fillId="0" borderId="0"/>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cellStyleXfs>
  <cellXfs count="95">
    <xf numFmtId="0" fontId="0" fillId="0" borderId="0" xfId="0">
      <alignment vertical="center"/>
    </xf>
    <xf numFmtId="0" fontId="3" fillId="0" borderId="0" xfId="0" applyFont="1" applyAlignment="1">
      <alignment horizontal="center" vertical="center"/>
    </xf>
    <xf numFmtId="38" fontId="3" fillId="0" borderId="0" xfId="1" applyFont="1" applyAlignment="1">
      <alignment horizontal="center" vertical="center"/>
    </xf>
    <xf numFmtId="0" fontId="3" fillId="0" borderId="0" xfId="0" applyFont="1">
      <alignment vertical="center"/>
    </xf>
    <xf numFmtId="38" fontId="3" fillId="0" borderId="0" xfId="1" applyFont="1">
      <alignment vertical="center"/>
    </xf>
    <xf numFmtId="0" fontId="3" fillId="0" borderId="0" xfId="0" applyFont="1" applyAlignment="1">
      <alignment horizontal="right" vertical="center"/>
    </xf>
    <xf numFmtId="176" fontId="3" fillId="0" borderId="0" xfId="0" applyNumberFormat="1" applyFont="1">
      <alignment vertical="center"/>
    </xf>
    <xf numFmtId="0" fontId="4" fillId="0" borderId="0" xfId="0" applyFont="1" applyAlignment="1">
      <alignment horizontal="right"/>
    </xf>
    <xf numFmtId="9" fontId="3" fillId="0" borderId="0" xfId="3" applyFont="1">
      <alignment vertical="center"/>
    </xf>
    <xf numFmtId="0" fontId="4" fillId="0" borderId="0" xfId="0" applyFont="1" applyAlignment="1"/>
    <xf numFmtId="38" fontId="8" fillId="0" borderId="0" xfId="5" applyFont="1" applyBorder="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horizontal="left" vertical="center"/>
    </xf>
    <xf numFmtId="0" fontId="12" fillId="0" borderId="0" xfId="0" applyFont="1" applyAlignment="1">
      <alignment horizontal="center" vertical="center"/>
    </xf>
    <xf numFmtId="0" fontId="10" fillId="2" borderId="1" xfId="0" applyFont="1" applyFill="1" applyBorder="1" applyAlignment="1">
      <alignment horizontal="center" vertical="center"/>
    </xf>
    <xf numFmtId="0" fontId="7" fillId="0" borderId="0" xfId="4" applyFont="1" applyAlignment="1">
      <alignment horizontal="right" vertical="center"/>
    </xf>
    <xf numFmtId="176" fontId="3" fillId="0" borderId="0" xfId="1" applyNumberFormat="1" applyFont="1" applyBorder="1" applyAlignment="1">
      <alignment vertical="center"/>
    </xf>
    <xf numFmtId="0" fontId="3" fillId="0" borderId="0" xfId="0" applyFont="1" applyAlignment="1">
      <alignment horizontal="left" vertical="center"/>
    </xf>
    <xf numFmtId="0" fontId="13" fillId="0" borderId="0" xfId="0" applyFont="1" applyAlignment="1">
      <alignment vertical="center" shrinkToFit="1"/>
    </xf>
    <xf numFmtId="176" fontId="10" fillId="2" borderId="3" xfId="0" applyNumberFormat="1"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38" fontId="14" fillId="2" borderId="1" xfId="1" applyFont="1" applyFill="1" applyBorder="1" applyAlignment="1">
      <alignment horizontal="center" vertical="center"/>
    </xf>
    <xf numFmtId="176" fontId="10" fillId="0" borderId="3" xfId="0" applyNumberFormat="1" applyFont="1" applyBorder="1" applyAlignment="1">
      <alignment horizontal="right" vertical="center" wrapText="1"/>
    </xf>
    <xf numFmtId="176" fontId="10" fillId="0" borderId="1" xfId="0" applyNumberFormat="1" applyFont="1" applyBorder="1" applyAlignment="1">
      <alignment horizontal="right" vertical="center" wrapText="1"/>
    </xf>
    <xf numFmtId="9" fontId="10" fillId="0" borderId="1" xfId="3" applyFont="1" applyFill="1" applyBorder="1" applyAlignment="1">
      <alignment horizontal="right" vertical="center" wrapText="1"/>
    </xf>
    <xf numFmtId="176" fontId="14" fillId="0" borderId="1" xfId="1" applyNumberFormat="1" applyFont="1" applyFill="1" applyBorder="1">
      <alignment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2" xfId="0" applyFont="1" applyBorder="1" applyAlignment="1">
      <alignment horizontal="left" vertical="center"/>
    </xf>
    <xf numFmtId="0" fontId="13" fillId="0" borderId="4" xfId="4" applyFont="1" applyBorder="1" applyAlignment="1">
      <alignment horizontal="center"/>
    </xf>
    <xf numFmtId="0" fontId="13" fillId="0" borderId="7" xfId="4" applyFont="1" applyBorder="1" applyAlignment="1">
      <alignment horizontal="center"/>
    </xf>
    <xf numFmtId="0" fontId="10" fillId="0" borderId="5" xfId="0" applyFont="1" applyBorder="1" applyAlignment="1">
      <alignment vertical="center" wrapText="1"/>
    </xf>
    <xf numFmtId="176" fontId="10" fillId="0" borderId="1" xfId="1" applyNumberFormat="1" applyFont="1" applyFill="1" applyBorder="1">
      <alignment vertical="center"/>
    </xf>
    <xf numFmtId="38" fontId="15" fillId="0" borderId="0" xfId="5" applyFont="1" applyBorder="1">
      <alignment vertical="center"/>
    </xf>
    <xf numFmtId="0" fontId="10" fillId="0" borderId="6" xfId="0" applyFont="1" applyBorder="1" applyAlignment="1">
      <alignment vertical="center" wrapText="1"/>
    </xf>
    <xf numFmtId="0" fontId="10" fillId="0" borderId="2" xfId="0" applyFont="1" applyBorder="1" applyAlignment="1">
      <alignment horizontal="center" vertical="center"/>
    </xf>
    <xf numFmtId="9" fontId="10" fillId="0" borderId="1" xfId="0" applyNumberFormat="1" applyFont="1" applyBorder="1">
      <alignment vertical="center"/>
    </xf>
    <xf numFmtId="0" fontId="10" fillId="0" borderId="6" xfId="0" applyFont="1" applyBorder="1">
      <alignment vertical="center"/>
    </xf>
    <xf numFmtId="176" fontId="10" fillId="0" borderId="1" xfId="1" applyNumberFormat="1" applyFont="1" applyBorder="1" applyAlignment="1">
      <alignment vertical="center"/>
    </xf>
    <xf numFmtId="0" fontId="10" fillId="0" borderId="7" xfId="0" applyFont="1" applyBorder="1">
      <alignment vertical="center"/>
    </xf>
    <xf numFmtId="176" fontId="10" fillId="0" borderId="7" xfId="1" applyNumberFormat="1" applyFont="1" applyBorder="1" applyAlignment="1">
      <alignment vertical="center"/>
    </xf>
    <xf numFmtId="0" fontId="10" fillId="0" borderId="7" xfId="0" applyFont="1" applyBorder="1" applyAlignment="1">
      <alignment horizontal="right" vertical="center"/>
    </xf>
    <xf numFmtId="0" fontId="10" fillId="0" borderId="0" xfId="0" applyFont="1" applyAlignment="1">
      <alignment horizontal="right" vertical="center"/>
    </xf>
    <xf numFmtId="0" fontId="13" fillId="0" borderId="0" xfId="4" applyFont="1" applyAlignment="1">
      <alignment horizontal="right" vertical="center"/>
    </xf>
    <xf numFmtId="58" fontId="16" fillId="0" borderId="0" xfId="0" applyNumberFormat="1" applyFont="1" applyAlignment="1">
      <alignment horizontal="left" vertical="center"/>
    </xf>
    <xf numFmtId="58" fontId="10" fillId="0" borderId="0" xfId="0" applyNumberFormat="1" applyFont="1" applyAlignment="1">
      <alignment horizontal="right" vertical="center"/>
    </xf>
    <xf numFmtId="0" fontId="18" fillId="0" borderId="0" xfId="0" applyFont="1" applyAlignment="1">
      <alignment horizontal="right" vertical="center"/>
    </xf>
    <xf numFmtId="0" fontId="10" fillId="3" borderId="1" xfId="0" applyFont="1" applyFill="1" applyBorder="1" applyAlignment="1">
      <alignment horizontal="center" vertical="center"/>
    </xf>
    <xf numFmtId="0" fontId="3" fillId="0" borderId="4" xfId="0" applyFont="1" applyBorder="1" applyAlignment="1">
      <alignment horizontal="center" vertical="center"/>
    </xf>
    <xf numFmtId="0" fontId="3" fillId="0" borderId="4" xfId="0" applyFont="1" applyBorder="1">
      <alignment vertical="center"/>
    </xf>
    <xf numFmtId="0" fontId="3" fillId="0" borderId="2" xfId="0" applyFont="1" applyBorder="1">
      <alignment vertical="center"/>
    </xf>
    <xf numFmtId="0" fontId="21" fillId="0" borderId="4" xfId="0" applyFont="1" applyBorder="1" applyAlignment="1">
      <alignment horizontal="center" vertical="center"/>
    </xf>
    <xf numFmtId="176" fontId="23" fillId="0" borderId="3" xfId="0" applyNumberFormat="1" applyFont="1" applyBorder="1" applyAlignment="1">
      <alignment horizontal="right" vertical="center" wrapText="1"/>
    </xf>
    <xf numFmtId="176" fontId="23" fillId="0" borderId="1" xfId="1" applyNumberFormat="1" applyFont="1" applyFill="1" applyBorder="1">
      <alignment vertical="center"/>
    </xf>
    <xf numFmtId="176" fontId="23" fillId="0" borderId="1" xfId="1" applyNumberFormat="1" applyFont="1" applyBorder="1" applyAlignment="1">
      <alignment vertical="center"/>
    </xf>
    <xf numFmtId="0" fontId="3" fillId="3"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0" fillId="0" borderId="1" xfId="0" applyFont="1" applyBorder="1" applyAlignment="1">
      <alignment horizontal="left"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 xfId="0" applyFont="1" applyFill="1" applyBorder="1" applyAlignment="1">
      <alignment horizontal="center"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9" fillId="0" borderId="0" xfId="0" applyFont="1" applyAlignment="1">
      <alignment horizontal="center" vertical="center" wrapText="1"/>
    </xf>
    <xf numFmtId="0" fontId="10" fillId="0" borderId="0" xfId="0" applyFont="1" applyAlignment="1">
      <alignment horizontal="left" vertical="center"/>
    </xf>
    <xf numFmtId="0" fontId="15" fillId="0" borderId="0" xfId="0" applyFont="1" applyAlignment="1">
      <alignment horizontal="left" vertical="center" shrinkToFit="1"/>
    </xf>
    <xf numFmtId="0" fontId="15" fillId="0" borderId="0" xfId="0" applyFont="1" applyAlignment="1">
      <alignment horizontal="left" vertical="center"/>
    </xf>
    <xf numFmtId="0" fontId="10" fillId="0" borderId="0" xfId="0" applyFont="1" applyAlignment="1">
      <alignment horizontal="center" vertical="center"/>
    </xf>
    <xf numFmtId="0" fontId="10" fillId="2" borderId="1" xfId="0" applyFont="1" applyFill="1" applyBorder="1" applyAlignment="1">
      <alignment horizontal="center" vertical="center"/>
    </xf>
    <xf numFmtId="177" fontId="12" fillId="0" borderId="3" xfId="0" applyNumberFormat="1" applyFont="1" applyBorder="1" applyAlignment="1">
      <alignment horizontal="center" vertical="center"/>
    </xf>
    <xf numFmtId="177" fontId="12" fillId="0" borderId="4" xfId="0" applyNumberFormat="1" applyFont="1" applyBorder="1" applyAlignment="1">
      <alignment horizontal="center" vertical="center"/>
    </xf>
    <xf numFmtId="0" fontId="3" fillId="0" borderId="4" xfId="0" applyFont="1" applyBorder="1" applyAlignment="1">
      <alignment horizontal="left" vertical="center"/>
    </xf>
    <xf numFmtId="0" fontId="3" fillId="0" borderId="2" xfId="0" applyFont="1" applyBorder="1" applyAlignment="1">
      <alignment horizontal="left" vertical="center"/>
    </xf>
    <xf numFmtId="58" fontId="16" fillId="0" borderId="8" xfId="0" applyNumberFormat="1" applyFont="1" applyBorder="1" applyAlignment="1">
      <alignment horizontal="center" vertical="center"/>
    </xf>
    <xf numFmtId="0" fontId="17" fillId="0" borderId="0" xfId="0" applyFont="1" applyAlignment="1">
      <alignment horizontal="lef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shrinkToFit="1"/>
    </xf>
    <xf numFmtId="0" fontId="23" fillId="0" borderId="1" xfId="0" applyFont="1" applyBorder="1" applyAlignment="1">
      <alignment horizontal="left" vertical="center"/>
    </xf>
    <xf numFmtId="0" fontId="21" fillId="0" borderId="3" xfId="0" applyFont="1" applyBorder="1" applyAlignment="1">
      <alignment horizontal="center" vertical="center"/>
    </xf>
    <xf numFmtId="0" fontId="21" fillId="0" borderId="4" xfId="0" applyFont="1" applyBorder="1" applyAlignment="1">
      <alignment horizontal="center" vertical="center"/>
    </xf>
    <xf numFmtId="0" fontId="23" fillId="0" borderId="3" xfId="0" applyFont="1" applyBorder="1" applyAlignment="1">
      <alignment horizontal="left" vertical="center"/>
    </xf>
    <xf numFmtId="0" fontId="23" fillId="0" borderId="4" xfId="0" applyFont="1" applyBorder="1" applyAlignment="1">
      <alignment horizontal="left" vertical="center"/>
    </xf>
    <xf numFmtId="0" fontId="10" fillId="0" borderId="3" xfId="0" applyFont="1" applyBorder="1" applyAlignment="1">
      <alignment horizontal="center" vertical="center" shrinkToFit="1"/>
    </xf>
    <xf numFmtId="0" fontId="10" fillId="0" borderId="2" xfId="0" applyFont="1" applyBorder="1" applyAlignment="1">
      <alignment horizontal="center" vertical="center" shrinkToFit="1"/>
    </xf>
    <xf numFmtId="0" fontId="22" fillId="0" borderId="0" xfId="0" applyFont="1" applyAlignment="1">
      <alignment horizontal="left" vertical="center" shrinkToFit="1"/>
    </xf>
    <xf numFmtId="0" fontId="19" fillId="0" borderId="0" xfId="0" applyFont="1" applyAlignment="1">
      <alignment horizontal="center" vertical="center"/>
    </xf>
    <xf numFmtId="0" fontId="22" fillId="0" borderId="0" xfId="0" applyFont="1" applyAlignment="1">
      <alignment horizontal="left" vertical="center"/>
    </xf>
  </cellXfs>
  <cellStyles count="7">
    <cellStyle name="パーセント" xfId="3" builtinId="5"/>
    <cellStyle name="パーセント 2" xfId="6" xr:uid="{C37722C4-3935-49B9-9A4C-4A3A1099C436}"/>
    <cellStyle name="桁区切り" xfId="1" builtinId="6"/>
    <cellStyle name="桁区切り 2" xfId="5" xr:uid="{860F4DD8-EDDC-4E9B-AA59-DC0CDAC893E4}"/>
    <cellStyle name="標準" xfId="0" builtinId="0"/>
    <cellStyle name="標準 2" xfId="2" xr:uid="{00000000-0005-0000-0000-000002000000}"/>
    <cellStyle name="標準 3" xfId="4" xr:uid="{A03C15B5-E0C8-4688-AC00-E66662BC376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851648</xdr:colOff>
      <xdr:row>14</xdr:row>
      <xdr:rowOff>33619</xdr:rowOff>
    </xdr:from>
    <xdr:to>
      <xdr:col>2</xdr:col>
      <xdr:colOff>257736</xdr:colOff>
      <xdr:row>14</xdr:row>
      <xdr:rowOff>291353</xdr:rowOff>
    </xdr:to>
    <xdr:sp macro="" textlink="">
      <xdr:nvSpPr>
        <xdr:cNvPr id="3" name="テキスト ボックス 2">
          <a:extLst>
            <a:ext uri="{FF2B5EF4-FFF2-40B4-BE49-F238E27FC236}">
              <a16:creationId xmlns:a16="http://schemas.microsoft.com/office/drawing/2014/main" id="{86CC7830-E2A0-D877-C79E-9171C1B905A5}"/>
            </a:ext>
          </a:extLst>
        </xdr:cNvPr>
        <xdr:cNvSpPr txBox="1"/>
      </xdr:nvSpPr>
      <xdr:spPr>
        <a:xfrm>
          <a:off x="1624854" y="4684060"/>
          <a:ext cx="358588" cy="25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ゴシック" panose="020B0609070205080204" pitchFamily="49" charset="-128"/>
              <a:ea typeface="ＭＳ ゴシック" panose="020B0609070205080204" pitchFamily="49" charset="-128"/>
            </a:rPr>
            <a:t>～</a:t>
          </a:r>
        </a:p>
      </xdr:txBody>
    </xdr:sp>
    <xdr:clientData/>
  </xdr:twoCellAnchor>
  <xdr:twoCellAnchor>
    <xdr:from>
      <xdr:col>8</xdr:col>
      <xdr:colOff>997851</xdr:colOff>
      <xdr:row>8</xdr:row>
      <xdr:rowOff>54428</xdr:rowOff>
    </xdr:from>
    <xdr:to>
      <xdr:col>8</xdr:col>
      <xdr:colOff>1386471</xdr:colOff>
      <xdr:row>8</xdr:row>
      <xdr:rowOff>337003</xdr:rowOff>
    </xdr:to>
    <xdr:sp macro="" textlink="">
      <xdr:nvSpPr>
        <xdr:cNvPr id="2" name="Text Box 8">
          <a:extLst>
            <a:ext uri="{FF2B5EF4-FFF2-40B4-BE49-F238E27FC236}">
              <a16:creationId xmlns:a16="http://schemas.microsoft.com/office/drawing/2014/main" id="{7BAAD918-5FFE-52C3-742A-A6BD37A97375}"/>
            </a:ext>
          </a:extLst>
        </xdr:cNvPr>
        <xdr:cNvSpPr txBox="1">
          <a:spLocks noChangeArrowheads="1"/>
        </xdr:cNvSpPr>
      </xdr:nvSpPr>
      <xdr:spPr bwMode="auto">
        <a:xfrm>
          <a:off x="7356922" y="3156857"/>
          <a:ext cx="388620" cy="282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74295" tIns="8890" rIns="74295" bIns="8890" anchor="t" anchorCtr="0" upright="1">
          <a:noAutofit/>
        </a:bodyPr>
        <a:lstStyle/>
        <a:p>
          <a:pPr>
            <a:lnSpc>
              <a:spcPct val="107000"/>
            </a:lnSpc>
            <a:spcAft>
              <a:spcPts val="800"/>
            </a:spcAft>
          </a:pPr>
          <a:r>
            <a:rPr lang="ja-JP" sz="1200" kern="100">
              <a:solidFill>
                <a:srgbClr val="808080"/>
              </a:solidFill>
              <a:effectLst/>
              <a:latin typeface="游明朝" panose="02020400000000000000" pitchFamily="18" charset="-128"/>
              <a:ea typeface="ＭＳ Ｐ明朝" panose="02020600040205080304" pitchFamily="18" charset="-128"/>
              <a:cs typeface="Times New Roman" panose="02020603050405020304" pitchFamily="18" charset="0"/>
            </a:rPr>
            <a:t>印</a:t>
          </a:r>
          <a:endParaRPr lang="ja-JP" sz="110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851648</xdr:colOff>
      <xdr:row>13</xdr:row>
      <xdr:rowOff>33619</xdr:rowOff>
    </xdr:from>
    <xdr:to>
      <xdr:col>2</xdr:col>
      <xdr:colOff>257736</xdr:colOff>
      <xdr:row>13</xdr:row>
      <xdr:rowOff>291353</xdr:rowOff>
    </xdr:to>
    <xdr:sp macro="" textlink="">
      <xdr:nvSpPr>
        <xdr:cNvPr id="2" name="テキスト ボックス 1">
          <a:extLst>
            <a:ext uri="{FF2B5EF4-FFF2-40B4-BE49-F238E27FC236}">
              <a16:creationId xmlns:a16="http://schemas.microsoft.com/office/drawing/2014/main" id="{795930E1-9C64-46EE-9B63-53D78CF6CFB2}"/>
            </a:ext>
          </a:extLst>
        </xdr:cNvPr>
        <xdr:cNvSpPr txBox="1"/>
      </xdr:nvSpPr>
      <xdr:spPr>
        <a:xfrm>
          <a:off x="1623173" y="4681819"/>
          <a:ext cx="358588" cy="25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ゴシック" panose="020B0609070205080204" pitchFamily="49" charset="-128"/>
              <a:ea typeface="ＭＳ ゴシック" panose="020B0609070205080204" pitchFamily="49" charset="-128"/>
            </a:rPr>
            <a:t>～</a:t>
          </a:r>
        </a:p>
      </xdr:txBody>
    </xdr:sp>
    <xdr:clientData/>
  </xdr:twoCellAnchor>
  <xdr:twoCellAnchor editAs="oneCell">
    <xdr:from>
      <xdr:col>8</xdr:col>
      <xdr:colOff>795618</xdr:colOff>
      <xdr:row>0</xdr:row>
      <xdr:rowOff>33617</xdr:rowOff>
    </xdr:from>
    <xdr:to>
      <xdr:col>8</xdr:col>
      <xdr:colOff>1795462</xdr:colOff>
      <xdr:row>0</xdr:row>
      <xdr:rowOff>442084</xdr:rowOff>
    </xdr:to>
    <xdr:pic>
      <xdr:nvPicPr>
        <xdr:cNvPr id="5" name="図 4">
          <a:extLst>
            <a:ext uri="{FF2B5EF4-FFF2-40B4-BE49-F238E27FC236}">
              <a16:creationId xmlns:a16="http://schemas.microsoft.com/office/drawing/2014/main" id="{893D449D-C708-09A4-D5C1-C9E2AAD429C1}"/>
            </a:ext>
          </a:extLst>
        </xdr:cNvPr>
        <xdr:cNvPicPr>
          <a:picLocks noChangeAspect="1"/>
        </xdr:cNvPicPr>
      </xdr:nvPicPr>
      <xdr:blipFill>
        <a:blip xmlns:r="http://schemas.openxmlformats.org/officeDocument/2006/relationships" r:embed="rId1"/>
        <a:stretch>
          <a:fillRect/>
        </a:stretch>
      </xdr:blipFill>
      <xdr:spPr>
        <a:xfrm>
          <a:off x="7743265" y="33617"/>
          <a:ext cx="1152244" cy="408467"/>
        </a:xfrm>
        <a:prstGeom prst="rect">
          <a:avLst/>
        </a:prstGeom>
      </xdr:spPr>
    </xdr:pic>
    <xdr:clientData/>
  </xdr:twoCellAnchor>
  <xdr:twoCellAnchor>
    <xdr:from>
      <xdr:col>3</xdr:col>
      <xdr:colOff>145143</xdr:colOff>
      <xdr:row>38</xdr:row>
      <xdr:rowOff>208642</xdr:rowOff>
    </xdr:from>
    <xdr:to>
      <xdr:col>4</xdr:col>
      <xdr:colOff>235857</xdr:colOff>
      <xdr:row>40</xdr:row>
      <xdr:rowOff>27212</xdr:rowOff>
    </xdr:to>
    <xdr:sp macro="" textlink="">
      <xdr:nvSpPr>
        <xdr:cNvPr id="4" name="楕円 3">
          <a:extLst>
            <a:ext uri="{FF2B5EF4-FFF2-40B4-BE49-F238E27FC236}">
              <a16:creationId xmlns:a16="http://schemas.microsoft.com/office/drawing/2014/main" id="{23A874C9-18BE-8713-A93D-684AD1C4EF08}"/>
            </a:ext>
          </a:extLst>
        </xdr:cNvPr>
        <xdr:cNvSpPr/>
      </xdr:nvSpPr>
      <xdr:spPr>
        <a:xfrm>
          <a:off x="2594429" y="13362213"/>
          <a:ext cx="489857" cy="290285"/>
        </a:xfrm>
        <a:prstGeom prst="ellipse">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3"/>
  <sheetViews>
    <sheetView showGridLines="0" tabSelected="1" view="pageBreakPreview" zoomScale="70" zoomScaleNormal="85" zoomScaleSheetLayoutView="70" workbookViewId="0">
      <selection activeCell="H5" sqref="H5"/>
    </sheetView>
  </sheetViews>
  <sheetFormatPr defaultColWidth="9" defaultRowHeight="14.25"/>
  <cols>
    <col min="1" max="1" width="10.125" style="3" customWidth="1"/>
    <col min="2" max="3" width="12.5" style="3" customWidth="1"/>
    <col min="4" max="4" width="5.75" style="3" customWidth="1"/>
    <col min="5" max="5" width="9.75" style="3" customWidth="1"/>
    <col min="6" max="6" width="13.25" style="3" customWidth="1"/>
    <col min="7" max="7" width="9.375" style="3" customWidth="1"/>
    <col min="8" max="8" width="17.875" style="3" customWidth="1"/>
    <col min="9" max="9" width="25.75" style="3" customWidth="1"/>
    <col min="10" max="10" width="1.375" style="3" customWidth="1"/>
    <col min="11" max="11" width="14.125" style="4" customWidth="1"/>
    <col min="12" max="12" width="15.375" style="3" customWidth="1"/>
    <col min="13" max="13" width="10.625" style="3" customWidth="1"/>
    <col min="14" max="16384" width="9" style="3"/>
  </cols>
  <sheetData>
    <row r="1" spans="1:12" ht="4.5" customHeight="1"/>
    <row r="2" spans="1:12" ht="60" customHeight="1">
      <c r="A2" s="71" t="s">
        <v>32</v>
      </c>
      <c r="B2" s="71"/>
      <c r="C2" s="71"/>
      <c r="D2" s="71"/>
      <c r="E2" s="71"/>
      <c r="F2" s="71"/>
      <c r="G2" s="71"/>
      <c r="H2" s="71"/>
      <c r="I2" s="71"/>
      <c r="J2" s="1"/>
      <c r="K2" s="2"/>
      <c r="L2" s="1"/>
    </row>
    <row r="3" spans="1:12" s="12" customFormat="1" ht="30" customHeight="1">
      <c r="A3" s="11"/>
      <c r="B3" s="11"/>
      <c r="C3" s="11"/>
      <c r="D3" s="11"/>
      <c r="E3" s="11"/>
      <c r="F3" s="11"/>
      <c r="G3" s="11"/>
      <c r="H3" s="11"/>
      <c r="I3" s="11"/>
    </row>
    <row r="4" spans="1:12" s="12" customFormat="1" ht="30" customHeight="1">
      <c r="A4" s="11"/>
      <c r="B4" s="11"/>
      <c r="C4" s="11"/>
      <c r="D4" s="11"/>
      <c r="E4" s="11"/>
      <c r="F4" s="11"/>
      <c r="G4" s="11"/>
      <c r="H4" s="11"/>
      <c r="I4" s="46" t="s">
        <v>20</v>
      </c>
    </row>
    <row r="5" spans="1:12" s="12" customFormat="1" ht="30" customHeight="1">
      <c r="A5" s="72" t="s">
        <v>65</v>
      </c>
      <c r="B5" s="72"/>
      <c r="C5" s="72"/>
      <c r="D5" s="72"/>
      <c r="E5" s="11" t="s">
        <v>21</v>
      </c>
      <c r="F5" s="11"/>
      <c r="G5" s="11"/>
      <c r="H5" s="11"/>
      <c r="I5" s="11"/>
    </row>
    <row r="6" spans="1:12" s="12" customFormat="1" ht="30" customHeight="1">
      <c r="A6" s="11"/>
      <c r="B6" s="11"/>
      <c r="C6" s="11"/>
      <c r="D6" s="11"/>
      <c r="E6" s="11"/>
      <c r="G6" s="43" t="s">
        <v>22</v>
      </c>
      <c r="H6" s="74"/>
      <c r="I6" s="74"/>
    </row>
    <row r="7" spans="1:12" s="12" customFormat="1" ht="30" customHeight="1">
      <c r="A7" s="11"/>
      <c r="B7" s="11"/>
      <c r="C7" s="11"/>
      <c r="D7" s="11"/>
      <c r="E7" s="11"/>
      <c r="G7" s="43" t="s">
        <v>23</v>
      </c>
      <c r="H7" s="73"/>
      <c r="I7" s="73"/>
    </row>
    <row r="8" spans="1:12" s="12" customFormat="1" ht="30" customHeight="1">
      <c r="A8" s="11"/>
      <c r="B8" s="11"/>
      <c r="C8" s="11"/>
      <c r="D8" s="11"/>
      <c r="E8" s="11"/>
      <c r="G8" s="43" t="s">
        <v>24</v>
      </c>
      <c r="H8" s="73"/>
      <c r="I8" s="73"/>
    </row>
    <row r="9" spans="1:12" s="12" customFormat="1" ht="30" customHeight="1">
      <c r="A9" s="11"/>
      <c r="B9" s="11"/>
      <c r="C9" s="11"/>
      <c r="D9" s="11"/>
      <c r="E9" s="11"/>
      <c r="G9" s="43" t="s">
        <v>25</v>
      </c>
      <c r="H9" s="73"/>
      <c r="I9" s="73"/>
    </row>
    <row r="10" spans="1:12" s="12" customFormat="1" ht="15.95" customHeight="1">
      <c r="A10" s="11"/>
      <c r="B10" s="11"/>
      <c r="C10" s="11"/>
      <c r="D10" s="11"/>
      <c r="E10" s="11"/>
      <c r="G10" s="47"/>
      <c r="H10" s="74"/>
      <c r="I10" s="74"/>
    </row>
    <row r="11" spans="1:12" s="12" customFormat="1" ht="30" customHeight="1">
      <c r="B11" s="11"/>
      <c r="C11" s="11"/>
      <c r="D11" s="11"/>
      <c r="E11" s="11"/>
      <c r="F11" s="11"/>
      <c r="G11" s="11"/>
      <c r="H11" s="82"/>
      <c r="I11" s="82"/>
    </row>
    <row r="12" spans="1:12" ht="30" customHeight="1">
      <c r="A12" s="11" t="s">
        <v>38</v>
      </c>
      <c r="B12" s="14"/>
      <c r="C12" s="14"/>
      <c r="D12" s="14"/>
      <c r="E12" s="14"/>
      <c r="F12" s="14"/>
      <c r="G12" s="14"/>
      <c r="H12" s="14"/>
      <c r="I12" s="14"/>
      <c r="J12" s="1"/>
      <c r="K12" s="2"/>
      <c r="L12" s="1"/>
    </row>
    <row r="13" spans="1:12" ht="30" customHeight="1">
      <c r="A13" s="11" t="s">
        <v>37</v>
      </c>
      <c r="B13" s="14"/>
      <c r="C13" s="14"/>
      <c r="D13" s="14"/>
      <c r="E13" s="14"/>
      <c r="F13" s="14"/>
      <c r="G13" s="14"/>
      <c r="H13" s="14"/>
      <c r="I13" s="14"/>
      <c r="J13" s="1"/>
      <c r="K13" s="2"/>
      <c r="L13" s="1"/>
    </row>
    <row r="14" spans="1:12" ht="30" customHeight="1">
      <c r="A14" s="75" t="s">
        <v>19</v>
      </c>
      <c r="B14" s="75"/>
      <c r="C14" s="75"/>
      <c r="D14" s="75"/>
      <c r="E14" s="75"/>
      <c r="F14" s="75"/>
      <c r="G14" s="75"/>
      <c r="H14" s="75"/>
      <c r="I14" s="75"/>
      <c r="J14" s="1"/>
      <c r="K14" s="2"/>
      <c r="L14" s="1"/>
    </row>
    <row r="15" spans="1:12" ht="24" customHeight="1">
      <c r="A15" s="19" t="s">
        <v>27</v>
      </c>
      <c r="B15" s="45"/>
      <c r="C15" s="81"/>
      <c r="D15" s="81"/>
      <c r="E15" s="9"/>
      <c r="F15" s="9"/>
      <c r="G15" s="9"/>
      <c r="H15" s="9"/>
      <c r="I15" s="7"/>
      <c r="J15" s="1"/>
      <c r="K15" s="2"/>
      <c r="L15" s="1"/>
    </row>
    <row r="16" spans="1:12" ht="36" customHeight="1">
      <c r="A16" s="76" t="s">
        <v>29</v>
      </c>
      <c r="B16" s="76"/>
      <c r="C16" s="76"/>
      <c r="D16" s="76"/>
      <c r="E16" s="77">
        <f>H27</f>
        <v>0</v>
      </c>
      <c r="F16" s="78"/>
      <c r="G16" s="78"/>
      <c r="H16" s="79"/>
      <c r="I16" s="80"/>
      <c r="J16" s="1"/>
      <c r="K16" s="2"/>
      <c r="L16" s="1"/>
    </row>
    <row r="17" spans="1:11" ht="24.75" customHeight="1">
      <c r="A17" s="64" t="s">
        <v>26</v>
      </c>
      <c r="B17" s="65"/>
      <c r="C17" s="65"/>
      <c r="D17" s="66"/>
      <c r="E17" s="20" t="s">
        <v>3</v>
      </c>
      <c r="F17" s="21" t="s">
        <v>4</v>
      </c>
      <c r="G17" s="22" t="s">
        <v>5</v>
      </c>
      <c r="H17" s="22" t="s">
        <v>1</v>
      </c>
      <c r="I17" s="15" t="s">
        <v>2</v>
      </c>
    </row>
    <row r="18" spans="1:11" ht="33" customHeight="1">
      <c r="A18" s="67"/>
      <c r="B18" s="68"/>
      <c r="C18" s="68"/>
      <c r="D18" s="36"/>
      <c r="E18" s="23"/>
      <c r="F18" s="24">
        <v>50000</v>
      </c>
      <c r="G18" s="25">
        <v>0</v>
      </c>
      <c r="H18" s="26">
        <f>E18*F18</f>
        <v>0</v>
      </c>
      <c r="I18" s="27"/>
    </row>
    <row r="19" spans="1:11" ht="33" customHeight="1">
      <c r="A19" s="67"/>
      <c r="B19" s="68"/>
      <c r="C19" s="68"/>
      <c r="D19" s="36"/>
      <c r="E19" s="23"/>
      <c r="F19" s="24"/>
      <c r="G19" s="25">
        <v>0</v>
      </c>
      <c r="H19" s="26">
        <f>E19*F19</f>
        <v>0</v>
      </c>
      <c r="I19" s="28"/>
    </row>
    <row r="20" spans="1:11" ht="33" customHeight="1">
      <c r="A20" s="67"/>
      <c r="B20" s="68"/>
      <c r="C20" s="68"/>
      <c r="D20" s="36" t="str">
        <f>IF(G20=8%,"*","")</f>
        <v/>
      </c>
      <c r="E20" s="23"/>
      <c r="F20" s="24"/>
      <c r="G20" s="25">
        <v>0</v>
      </c>
      <c r="H20" s="26">
        <f>E20*F20</f>
        <v>0</v>
      </c>
      <c r="I20" s="28"/>
    </row>
    <row r="21" spans="1:11" ht="33" customHeight="1">
      <c r="A21" s="67"/>
      <c r="B21" s="68"/>
      <c r="C21" s="68"/>
      <c r="D21" s="36" t="str">
        <f t="shared" ref="D21:D23" si="0">IF(G21=8%,"*","")</f>
        <v/>
      </c>
      <c r="E21" s="23"/>
      <c r="F21" s="24"/>
      <c r="G21" s="25">
        <v>0</v>
      </c>
      <c r="H21" s="26">
        <f t="shared" ref="H21:H24" si="1">E21*F21</f>
        <v>0</v>
      </c>
      <c r="I21" s="28"/>
    </row>
    <row r="22" spans="1:11" ht="33" customHeight="1">
      <c r="A22" s="67"/>
      <c r="B22" s="68"/>
      <c r="C22" s="68"/>
      <c r="D22" s="36" t="str">
        <f t="shared" si="0"/>
        <v/>
      </c>
      <c r="E22" s="23"/>
      <c r="F22" s="24"/>
      <c r="G22" s="25">
        <v>0</v>
      </c>
      <c r="H22" s="26">
        <f t="shared" si="1"/>
        <v>0</v>
      </c>
      <c r="I22" s="28"/>
    </row>
    <row r="23" spans="1:11" ht="33" customHeight="1">
      <c r="A23" s="67"/>
      <c r="B23" s="68"/>
      <c r="C23" s="68"/>
      <c r="D23" s="36" t="str">
        <f t="shared" si="0"/>
        <v/>
      </c>
      <c r="E23" s="23"/>
      <c r="F23" s="24"/>
      <c r="G23" s="25">
        <v>0</v>
      </c>
      <c r="H23" s="26">
        <f t="shared" si="1"/>
        <v>0</v>
      </c>
      <c r="I23" s="28"/>
    </row>
    <row r="24" spans="1:11" ht="33" customHeight="1">
      <c r="A24" s="67"/>
      <c r="B24" s="68"/>
      <c r="C24" s="68"/>
      <c r="D24" s="29"/>
      <c r="E24" s="23"/>
      <c r="F24" s="24"/>
      <c r="G24" s="25">
        <v>0</v>
      </c>
      <c r="H24" s="26">
        <f t="shared" si="1"/>
        <v>0</v>
      </c>
      <c r="I24" s="28"/>
    </row>
    <row r="25" spans="1:11" ht="33" customHeight="1">
      <c r="A25" s="30" t="s">
        <v>7</v>
      </c>
      <c r="B25" s="30" t="s">
        <v>8</v>
      </c>
      <c r="C25" s="30" t="s">
        <v>9</v>
      </c>
      <c r="D25" s="31"/>
      <c r="E25" s="32"/>
      <c r="F25" s="69" t="s">
        <v>13</v>
      </c>
      <c r="G25" s="70"/>
      <c r="H25" s="33">
        <f>SUM(H18:H24)</f>
        <v>0</v>
      </c>
      <c r="I25" s="28"/>
    </row>
    <row r="26" spans="1:11" ht="33" customHeight="1">
      <c r="A26" s="44" t="s">
        <v>10</v>
      </c>
      <c r="B26" s="34">
        <f>SUMIF(G18:G24,10%,H18:H24)</f>
        <v>0</v>
      </c>
      <c r="C26" s="34">
        <f>INT(B26*0.1)</f>
        <v>0</v>
      </c>
      <c r="D26" s="34"/>
      <c r="E26" s="35"/>
      <c r="F26" s="62" t="s">
        <v>6</v>
      </c>
      <c r="G26" s="63"/>
      <c r="H26" s="33">
        <f>SUM(C26:C28)</f>
        <v>0</v>
      </c>
      <c r="I26" s="37"/>
    </row>
    <row r="27" spans="1:11" ht="33" customHeight="1">
      <c r="A27" s="44" t="s">
        <v>11</v>
      </c>
      <c r="B27" s="34">
        <f>SUMIF(G18:G24,8%,H18:H24)</f>
        <v>0</v>
      </c>
      <c r="C27" s="34">
        <f>INT(B27*0.08)</f>
        <v>0</v>
      </c>
      <c r="D27" s="34"/>
      <c r="E27" s="38"/>
      <c r="F27" s="62" t="s">
        <v>0</v>
      </c>
      <c r="G27" s="63"/>
      <c r="H27" s="39">
        <f>SUM(H25:H26)</f>
        <v>0</v>
      </c>
      <c r="I27" s="28"/>
    </row>
    <row r="28" spans="1:11" ht="33" customHeight="1">
      <c r="A28" s="44" t="s">
        <v>12</v>
      </c>
      <c r="B28" s="34">
        <f>SUMIF(G18:G24,0%,H18:H24)</f>
        <v>0</v>
      </c>
      <c r="C28" s="34">
        <v>0</v>
      </c>
      <c r="D28" s="34"/>
      <c r="E28" s="11"/>
      <c r="F28" s="11"/>
      <c r="G28" s="40"/>
      <c r="H28" s="41"/>
      <c r="I28" s="42" t="s">
        <v>14</v>
      </c>
      <c r="K28" s="3"/>
    </row>
    <row r="29" spans="1:11" ht="17.45" customHeight="1">
      <c r="A29" s="16"/>
      <c r="B29" s="10"/>
      <c r="C29" s="10"/>
      <c r="D29" s="10"/>
      <c r="H29" s="17"/>
      <c r="I29" s="5"/>
      <c r="K29" s="3"/>
    </row>
    <row r="30" spans="1:11" ht="8.4499999999999993" customHeight="1">
      <c r="A30" s="16"/>
      <c r="B30" s="10"/>
      <c r="C30" s="10"/>
      <c r="D30" s="10"/>
      <c r="H30" s="17"/>
      <c r="I30" s="5"/>
      <c r="K30" s="3"/>
    </row>
    <row r="31" spans="1:11" ht="11.45" customHeight="1">
      <c r="A31" s="16"/>
      <c r="B31" s="10"/>
      <c r="C31" s="10"/>
      <c r="D31" s="10"/>
      <c r="H31" s="17"/>
      <c r="I31" s="5"/>
      <c r="K31" s="3"/>
    </row>
    <row r="32" spans="1:11" ht="21.75" customHeight="1">
      <c r="A32" s="13" t="s">
        <v>47</v>
      </c>
      <c r="B32" s="11"/>
      <c r="C32" s="11"/>
      <c r="D32" s="11"/>
      <c r="E32" s="13" t="s">
        <v>48</v>
      </c>
      <c r="F32" s="43"/>
      <c r="G32" s="43"/>
      <c r="J32" s="8"/>
      <c r="K32" s="3"/>
    </row>
    <row r="33" spans="1:11" ht="20.25" customHeight="1">
      <c r="A33" s="48" t="s">
        <v>15</v>
      </c>
      <c r="B33" s="61"/>
      <c r="C33" s="61"/>
      <c r="D33" s="11"/>
      <c r="E33" s="48" t="s">
        <v>15</v>
      </c>
      <c r="F33" s="61"/>
      <c r="G33" s="61"/>
      <c r="H33" s="6"/>
      <c r="J33" s="8"/>
      <c r="K33" s="3"/>
    </row>
    <row r="34" spans="1:11" ht="20.25" customHeight="1">
      <c r="A34" s="48" t="s">
        <v>16</v>
      </c>
      <c r="B34" s="61"/>
      <c r="C34" s="61"/>
      <c r="D34" s="11"/>
      <c r="E34" s="48" t="s">
        <v>16</v>
      </c>
      <c r="F34" s="61"/>
      <c r="G34" s="61"/>
      <c r="H34" s="6"/>
      <c r="J34" s="8">
        <v>0.1</v>
      </c>
      <c r="K34" s="3"/>
    </row>
    <row r="35" spans="1:11" ht="20.25" customHeight="1">
      <c r="A35" s="48" t="s">
        <v>17</v>
      </c>
      <c r="B35" s="61"/>
      <c r="C35" s="61"/>
      <c r="D35" s="11"/>
      <c r="E35" s="48" t="s">
        <v>17</v>
      </c>
      <c r="F35" s="61"/>
      <c r="G35" s="61"/>
      <c r="H35" s="5"/>
      <c r="J35" s="8">
        <v>0.08</v>
      </c>
    </row>
    <row r="36" spans="1:11" ht="20.25" customHeight="1">
      <c r="A36" s="48" t="s">
        <v>18</v>
      </c>
      <c r="B36" s="61"/>
      <c r="C36" s="61"/>
      <c r="D36" s="11"/>
      <c r="E36" s="48" t="s">
        <v>18</v>
      </c>
      <c r="F36" s="61"/>
      <c r="G36" s="61"/>
      <c r="J36" s="8">
        <v>0</v>
      </c>
    </row>
    <row r="37" spans="1:11" ht="12.95" customHeight="1">
      <c r="A37" s="1"/>
      <c r="B37" s="18"/>
      <c r="C37" s="18"/>
      <c r="E37" s="1"/>
      <c r="F37" s="18"/>
      <c r="G37" s="18"/>
    </row>
    <row r="38" spans="1:11" ht="21.75" customHeight="1">
      <c r="A38" s="3" t="s">
        <v>46</v>
      </c>
      <c r="E38" s="5"/>
      <c r="F38" s="5"/>
      <c r="G38" s="5"/>
      <c r="K38" s="3"/>
    </row>
    <row r="39" spans="1:11" ht="18.600000000000001" customHeight="1">
      <c r="A39" s="56" t="s">
        <v>39</v>
      </c>
      <c r="B39" s="57"/>
      <c r="C39" s="59"/>
      <c r="D39" s="60"/>
      <c r="E39" s="49" t="s">
        <v>45</v>
      </c>
      <c r="F39" s="50"/>
      <c r="G39" s="51" t="s">
        <v>44</v>
      </c>
      <c r="H39" s="6"/>
      <c r="K39" s="3"/>
    </row>
    <row r="40" spans="1:11" ht="18.600000000000001" customHeight="1">
      <c r="A40" s="56" t="s">
        <v>40</v>
      </c>
      <c r="B40" s="57"/>
      <c r="C40" s="58" t="s">
        <v>49</v>
      </c>
      <c r="D40" s="58"/>
      <c r="E40" s="58"/>
      <c r="F40" s="58"/>
      <c r="G40" s="58"/>
      <c r="H40" s="6"/>
      <c r="K40" s="3"/>
    </row>
    <row r="41" spans="1:11" ht="18.600000000000001" customHeight="1">
      <c r="A41" s="56" t="s">
        <v>41</v>
      </c>
      <c r="B41" s="57"/>
      <c r="C41" s="58"/>
      <c r="D41" s="58"/>
      <c r="E41" s="58"/>
      <c r="F41" s="58"/>
      <c r="G41" s="58"/>
      <c r="H41" s="5"/>
    </row>
    <row r="42" spans="1:11" ht="18.600000000000001" customHeight="1">
      <c r="A42" s="56" t="s">
        <v>42</v>
      </c>
      <c r="B42" s="57"/>
      <c r="C42" s="58"/>
      <c r="D42" s="58"/>
      <c r="E42" s="58"/>
      <c r="F42" s="58"/>
      <c r="G42" s="58"/>
    </row>
    <row r="43" spans="1:11" ht="18.600000000000001" customHeight="1">
      <c r="A43" s="56" t="s">
        <v>43</v>
      </c>
      <c r="B43" s="57"/>
      <c r="C43" s="58"/>
      <c r="D43" s="58"/>
      <c r="E43" s="58"/>
      <c r="F43" s="58"/>
      <c r="G43" s="58"/>
    </row>
  </sheetData>
  <mergeCells count="42">
    <mergeCell ref="A14:I14"/>
    <mergeCell ref="H10:I10"/>
    <mergeCell ref="A16:D16"/>
    <mergeCell ref="E16:G16"/>
    <mergeCell ref="H16:I16"/>
    <mergeCell ref="C15:D15"/>
    <mergeCell ref="H11:I11"/>
    <mergeCell ref="A2:I2"/>
    <mergeCell ref="A5:D5"/>
    <mergeCell ref="H7:I7"/>
    <mergeCell ref="H8:I8"/>
    <mergeCell ref="H9:I9"/>
    <mergeCell ref="H6:I6"/>
    <mergeCell ref="F27:G27"/>
    <mergeCell ref="A17:D17"/>
    <mergeCell ref="A18:C18"/>
    <mergeCell ref="A19:C19"/>
    <mergeCell ref="A20:C20"/>
    <mergeCell ref="A21:C21"/>
    <mergeCell ref="A22:C22"/>
    <mergeCell ref="A23:C23"/>
    <mergeCell ref="A24:C24"/>
    <mergeCell ref="F25:G25"/>
    <mergeCell ref="F26:G26"/>
    <mergeCell ref="F36:G36"/>
    <mergeCell ref="B33:C33"/>
    <mergeCell ref="F33:G33"/>
    <mergeCell ref="B34:C34"/>
    <mergeCell ref="F34:G34"/>
    <mergeCell ref="B35:C35"/>
    <mergeCell ref="F35:G35"/>
    <mergeCell ref="C39:D39"/>
    <mergeCell ref="A39:B39"/>
    <mergeCell ref="A40:B40"/>
    <mergeCell ref="A41:B41"/>
    <mergeCell ref="B36:C36"/>
    <mergeCell ref="A42:B42"/>
    <mergeCell ref="A43:B43"/>
    <mergeCell ref="C40:G40"/>
    <mergeCell ref="C41:G41"/>
    <mergeCell ref="C42:G42"/>
    <mergeCell ref="C43:G43"/>
  </mergeCells>
  <phoneticPr fontId="2"/>
  <dataValidations count="2">
    <dataValidation allowBlank="1" showInputMessage="1" showErrorMessage="1" prompt="入力_x000a_不可" sqref="D18:D24" xr:uid="{DA89B52D-C65F-417D-A578-002960DE7A8B}"/>
    <dataValidation type="list" allowBlank="1" showInputMessage="1" showErrorMessage="1" sqref="F18:F24" xr:uid="{63BFF559-54A5-45C3-9439-0F70456026BB}">
      <formula1>"50000"</formula1>
    </dataValidation>
  </dataValidations>
  <printOptions horizontalCentered="1"/>
  <pageMargins left="0.43307086614173229" right="0.43307086614173229" top="0.59055118110236227" bottom="0.47244094488188981" header="0.35433070866141736" footer="0.19685039370078741"/>
  <pageSetup paperSize="9" scale="74" orientation="portrait" r:id="rId1"/>
  <headerFooter alignWithMargins="0">
    <oddHeader>&amp;R（様式第6号）</oddHeader>
  </headerFooter>
  <colBreaks count="1" manualBreakCount="1">
    <brk id="9" max="1048575"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B26AD-4FF5-47EB-9867-C70BCC4583E8}">
  <sheetPr>
    <pageSetUpPr fitToPage="1"/>
  </sheetPr>
  <dimension ref="A1:L43"/>
  <sheetViews>
    <sheetView zoomScale="70" zoomScaleNormal="70" zoomScaleSheetLayoutView="85" workbookViewId="0">
      <selection activeCell="H10" sqref="H10:I10"/>
    </sheetView>
  </sheetViews>
  <sheetFormatPr defaultColWidth="9" defaultRowHeight="14.25"/>
  <cols>
    <col min="1" max="1" width="10.125" style="3" customWidth="1"/>
    <col min="2" max="3" width="12.5" style="3" customWidth="1"/>
    <col min="4" max="4" width="5.75" style="3" customWidth="1"/>
    <col min="5" max="5" width="9.75" style="3" customWidth="1"/>
    <col min="6" max="6" width="13.25" style="3" customWidth="1"/>
    <col min="7" max="7" width="9.375" style="3" customWidth="1"/>
    <col min="8" max="8" width="17.875" style="3" customWidth="1"/>
    <col min="9" max="9" width="25.75" style="3" customWidth="1"/>
    <col min="10" max="10" width="13.25" style="3" customWidth="1"/>
    <col min="11" max="11" width="14.125" style="4" customWidth="1"/>
    <col min="12" max="12" width="15.375" style="3" customWidth="1"/>
    <col min="13" max="13" width="10.625" style="3" customWidth="1"/>
    <col min="14" max="16384" width="9" style="3"/>
  </cols>
  <sheetData>
    <row r="1" spans="1:12" ht="63.6" customHeight="1">
      <c r="A1" s="71" t="s">
        <v>32</v>
      </c>
      <c r="B1" s="93"/>
      <c r="C1" s="93"/>
      <c r="D1" s="93"/>
      <c r="E1" s="93"/>
      <c r="F1" s="93"/>
      <c r="G1" s="93"/>
      <c r="H1" s="93"/>
      <c r="I1" s="93"/>
      <c r="J1" s="1"/>
      <c r="K1" s="2"/>
      <c r="L1" s="1"/>
    </row>
    <row r="2" spans="1:12" s="12" customFormat="1" ht="15.95" customHeight="1">
      <c r="A2" s="11"/>
      <c r="B2" s="11"/>
      <c r="C2" s="11"/>
      <c r="D2" s="11"/>
      <c r="E2" s="11"/>
      <c r="F2" s="11"/>
      <c r="G2" s="11"/>
      <c r="H2" s="11"/>
      <c r="I2" s="11"/>
    </row>
    <row r="3" spans="1:12" s="12" customFormat="1" ht="30" customHeight="1">
      <c r="A3" s="11"/>
      <c r="B3" s="11"/>
      <c r="C3" s="11"/>
      <c r="D3" s="11"/>
      <c r="E3" s="11"/>
      <c r="F3" s="11"/>
      <c r="G3" s="11"/>
      <c r="H3" s="11"/>
      <c r="I3" s="46" t="s">
        <v>20</v>
      </c>
    </row>
    <row r="4" spans="1:12" s="12" customFormat="1" ht="30" customHeight="1">
      <c r="A4" s="72" t="s">
        <v>30</v>
      </c>
      <c r="B4" s="72"/>
      <c r="C4" s="72"/>
      <c r="D4" s="72"/>
      <c r="E4" s="11" t="s">
        <v>21</v>
      </c>
      <c r="F4" s="11"/>
      <c r="G4" s="11"/>
      <c r="H4" s="11"/>
      <c r="I4" s="11"/>
    </row>
    <row r="5" spans="1:12" s="12" customFormat="1" ht="30" customHeight="1">
      <c r="A5" s="11"/>
      <c r="B5" s="11"/>
      <c r="C5" s="11"/>
      <c r="D5" s="11"/>
      <c r="E5" s="11"/>
      <c r="G5" s="43" t="s">
        <v>22</v>
      </c>
      <c r="H5" s="94" t="s">
        <v>52</v>
      </c>
      <c r="I5" s="94"/>
    </row>
    <row r="6" spans="1:12" s="12" customFormat="1" ht="30" customHeight="1">
      <c r="A6" s="11"/>
      <c r="B6" s="11"/>
      <c r="C6" s="11"/>
      <c r="D6" s="11"/>
      <c r="E6" s="11"/>
      <c r="G6" s="43" t="s">
        <v>23</v>
      </c>
      <c r="H6" s="92" t="s">
        <v>53</v>
      </c>
      <c r="I6" s="92"/>
    </row>
    <row r="7" spans="1:12" s="12" customFormat="1" ht="30" customHeight="1">
      <c r="A7" s="11"/>
      <c r="B7" s="11"/>
      <c r="C7" s="11"/>
      <c r="D7" s="11"/>
      <c r="E7" s="11"/>
      <c r="G7" s="43" t="s">
        <v>24</v>
      </c>
      <c r="H7" s="92" t="s">
        <v>54</v>
      </c>
      <c r="I7" s="92"/>
    </row>
    <row r="8" spans="1:12" s="12" customFormat="1" ht="30" customHeight="1">
      <c r="A8" s="11"/>
      <c r="B8" s="11"/>
      <c r="C8" s="11"/>
      <c r="D8" s="11"/>
      <c r="E8" s="11"/>
      <c r="G8" s="43" t="s">
        <v>25</v>
      </c>
      <c r="H8" s="92" t="s">
        <v>55</v>
      </c>
      <c r="I8" s="92"/>
    </row>
    <row r="9" spans="1:12" s="12" customFormat="1" ht="13.5" customHeight="1">
      <c r="A9" s="11"/>
      <c r="B9" s="11"/>
      <c r="C9" s="11"/>
      <c r="D9" s="11"/>
      <c r="E9" s="11"/>
      <c r="G9" s="43"/>
      <c r="H9" s="74"/>
      <c r="I9" s="74"/>
    </row>
    <row r="10" spans="1:12" s="12" customFormat="1" ht="30" customHeight="1">
      <c r="B10" s="11"/>
      <c r="C10" s="11"/>
      <c r="D10" s="11"/>
      <c r="E10" s="11"/>
      <c r="F10" s="11"/>
      <c r="G10" s="11"/>
      <c r="H10" s="82"/>
      <c r="I10" s="82"/>
      <c r="J10" s="12" t="s">
        <v>28</v>
      </c>
    </row>
    <row r="11" spans="1:12" ht="30" customHeight="1">
      <c r="A11" s="11" t="s">
        <v>33</v>
      </c>
      <c r="B11" s="14"/>
      <c r="C11" s="14"/>
      <c r="D11" s="14"/>
      <c r="E11" s="14"/>
      <c r="F11" s="14"/>
      <c r="G11" s="14"/>
      <c r="H11" s="14"/>
      <c r="I11" s="14"/>
      <c r="J11" s="1"/>
      <c r="K11" s="2"/>
      <c r="L11" s="1"/>
    </row>
    <row r="12" spans="1:12" ht="30" customHeight="1">
      <c r="A12" s="11" t="s">
        <v>31</v>
      </c>
      <c r="B12" s="14"/>
      <c r="C12" s="14"/>
      <c r="D12" s="14"/>
      <c r="E12" s="14"/>
      <c r="F12" s="14"/>
      <c r="G12" s="14"/>
      <c r="H12" s="14"/>
      <c r="I12" s="14"/>
      <c r="J12" s="1"/>
      <c r="K12" s="2"/>
      <c r="L12" s="1"/>
    </row>
    <row r="13" spans="1:12" ht="30" customHeight="1">
      <c r="A13" s="75" t="s">
        <v>19</v>
      </c>
      <c r="B13" s="75"/>
      <c r="C13" s="75"/>
      <c r="D13" s="75"/>
      <c r="E13" s="75"/>
      <c r="F13" s="75"/>
      <c r="G13" s="75"/>
      <c r="H13" s="75"/>
      <c r="I13" s="75"/>
      <c r="J13" s="1"/>
      <c r="K13" s="2"/>
      <c r="L13" s="1"/>
    </row>
    <row r="14" spans="1:12" ht="24" customHeight="1">
      <c r="A14" s="19" t="s">
        <v>27</v>
      </c>
      <c r="B14" s="45"/>
      <c r="C14" s="81"/>
      <c r="D14" s="81"/>
      <c r="E14" s="9"/>
      <c r="F14" s="9"/>
      <c r="G14" s="9"/>
      <c r="H14" s="9"/>
      <c r="I14" s="7"/>
      <c r="J14" s="1"/>
      <c r="K14" s="2"/>
      <c r="L14" s="1"/>
    </row>
    <row r="15" spans="1:12" ht="36" customHeight="1">
      <c r="A15" s="76" t="s">
        <v>29</v>
      </c>
      <c r="B15" s="76"/>
      <c r="C15" s="76"/>
      <c r="D15" s="76"/>
      <c r="E15" s="77">
        <f>H26</f>
        <v>150000</v>
      </c>
      <c r="F15" s="78"/>
      <c r="G15" s="78"/>
      <c r="H15" s="79"/>
      <c r="I15" s="80"/>
      <c r="J15" s="1"/>
      <c r="K15" s="2"/>
      <c r="L15" s="1"/>
    </row>
    <row r="16" spans="1:12" ht="24.75" customHeight="1">
      <c r="A16" s="64" t="s">
        <v>26</v>
      </c>
      <c r="B16" s="65"/>
      <c r="C16" s="65"/>
      <c r="D16" s="66"/>
      <c r="E16" s="20" t="s">
        <v>3</v>
      </c>
      <c r="F16" s="21" t="s">
        <v>4</v>
      </c>
      <c r="G16" s="22" t="s">
        <v>5</v>
      </c>
      <c r="H16" s="22" t="s">
        <v>1</v>
      </c>
      <c r="I16" s="15" t="s">
        <v>2</v>
      </c>
    </row>
    <row r="17" spans="1:11" ht="33" customHeight="1">
      <c r="A17" s="88" t="s">
        <v>34</v>
      </c>
      <c r="B17" s="89"/>
      <c r="C17" s="89"/>
      <c r="D17" s="36"/>
      <c r="E17" s="53">
        <v>1</v>
      </c>
      <c r="F17" s="24">
        <v>50000</v>
      </c>
      <c r="G17" s="25">
        <v>0</v>
      </c>
      <c r="H17" s="54">
        <f>E17*F17</f>
        <v>50000</v>
      </c>
      <c r="I17" s="27"/>
    </row>
    <row r="18" spans="1:11" ht="33" customHeight="1">
      <c r="A18" s="88" t="s">
        <v>35</v>
      </c>
      <c r="B18" s="89"/>
      <c r="C18" s="89"/>
      <c r="D18" s="36"/>
      <c r="E18" s="53">
        <v>1</v>
      </c>
      <c r="F18" s="24">
        <v>50000</v>
      </c>
      <c r="G18" s="25">
        <v>0</v>
      </c>
      <c r="H18" s="54">
        <f>E18*F18</f>
        <v>50000</v>
      </c>
      <c r="I18" s="28"/>
    </row>
    <row r="19" spans="1:11" ht="33" customHeight="1">
      <c r="A19" s="88" t="s">
        <v>36</v>
      </c>
      <c r="B19" s="89"/>
      <c r="C19" s="89"/>
      <c r="D19" s="36" t="str">
        <f>IF(G19=8%,"*","")</f>
        <v/>
      </c>
      <c r="E19" s="53">
        <v>1</v>
      </c>
      <c r="F19" s="24">
        <v>50000</v>
      </c>
      <c r="G19" s="25">
        <v>0</v>
      </c>
      <c r="H19" s="54">
        <f>E19*F19</f>
        <v>50000</v>
      </c>
      <c r="I19" s="28"/>
    </row>
    <row r="20" spans="1:11" ht="33" customHeight="1">
      <c r="A20" s="67"/>
      <c r="B20" s="68"/>
      <c r="C20" s="68"/>
      <c r="D20" s="36" t="str">
        <f t="shared" ref="D20:D22" si="0">IF(G20=8%,"*","")</f>
        <v/>
      </c>
      <c r="E20" s="23"/>
      <c r="F20" s="24"/>
      <c r="G20" s="25">
        <v>0</v>
      </c>
      <c r="H20" s="26">
        <f t="shared" ref="H20:H23" si="1">E20*F20</f>
        <v>0</v>
      </c>
      <c r="I20" s="28"/>
    </row>
    <row r="21" spans="1:11" ht="33" customHeight="1">
      <c r="A21" s="67"/>
      <c r="B21" s="68"/>
      <c r="C21" s="68"/>
      <c r="D21" s="36" t="str">
        <f t="shared" si="0"/>
        <v/>
      </c>
      <c r="E21" s="23"/>
      <c r="F21" s="24"/>
      <c r="G21" s="25">
        <v>0</v>
      </c>
      <c r="H21" s="26">
        <f t="shared" si="1"/>
        <v>0</v>
      </c>
      <c r="I21" s="28"/>
    </row>
    <row r="22" spans="1:11" ht="33" customHeight="1">
      <c r="A22" s="67"/>
      <c r="B22" s="68"/>
      <c r="C22" s="68"/>
      <c r="D22" s="36" t="str">
        <f t="shared" si="0"/>
        <v/>
      </c>
      <c r="E22" s="23"/>
      <c r="F22" s="24"/>
      <c r="G22" s="25">
        <v>0</v>
      </c>
      <c r="H22" s="26">
        <f t="shared" si="1"/>
        <v>0</v>
      </c>
      <c r="I22" s="28"/>
    </row>
    <row r="23" spans="1:11" ht="33" customHeight="1">
      <c r="A23" s="67"/>
      <c r="B23" s="68"/>
      <c r="C23" s="68"/>
      <c r="D23" s="29"/>
      <c r="E23" s="23"/>
      <c r="F23" s="24"/>
      <c r="G23" s="25">
        <v>0</v>
      </c>
      <c r="H23" s="26">
        <f t="shared" si="1"/>
        <v>0</v>
      </c>
      <c r="I23" s="28"/>
    </row>
    <row r="24" spans="1:11" ht="33" customHeight="1">
      <c r="A24" s="30" t="s">
        <v>7</v>
      </c>
      <c r="B24" s="30" t="s">
        <v>8</v>
      </c>
      <c r="C24" s="30" t="s">
        <v>9</v>
      </c>
      <c r="D24" s="31"/>
      <c r="E24" s="32"/>
      <c r="F24" s="69" t="s">
        <v>13</v>
      </c>
      <c r="G24" s="70"/>
      <c r="H24" s="54">
        <f>SUM(H17:H23)</f>
        <v>150000</v>
      </c>
      <c r="I24" s="28"/>
    </row>
    <row r="25" spans="1:11" ht="33" customHeight="1">
      <c r="A25" s="44" t="s">
        <v>10</v>
      </c>
      <c r="B25" s="34">
        <f>SUMIF(G17:G23,10%,H17:H23)</f>
        <v>0</v>
      </c>
      <c r="C25" s="34">
        <f>INT(B25*0.1)</f>
        <v>0</v>
      </c>
      <c r="D25" s="34"/>
      <c r="E25" s="35"/>
      <c r="F25" s="90" t="s">
        <v>6</v>
      </c>
      <c r="G25" s="91"/>
      <c r="H25" s="33">
        <f>SUM(C25:C27)</f>
        <v>0</v>
      </c>
      <c r="I25" s="37"/>
    </row>
    <row r="26" spans="1:11" ht="33" customHeight="1">
      <c r="A26" s="44" t="s">
        <v>11</v>
      </c>
      <c r="B26" s="34">
        <f>SUMIF(G17:G23,8%,H17:H23)</f>
        <v>0</v>
      </c>
      <c r="C26" s="34">
        <f>INT(B26*0.08)</f>
        <v>0</v>
      </c>
      <c r="D26" s="34"/>
      <c r="E26" s="38"/>
      <c r="F26" s="62" t="s">
        <v>0</v>
      </c>
      <c r="G26" s="63"/>
      <c r="H26" s="55">
        <f>SUM(H24:H25)</f>
        <v>150000</v>
      </c>
      <c r="I26" s="28"/>
    </row>
    <row r="27" spans="1:11" ht="33" customHeight="1">
      <c r="A27" s="44" t="s">
        <v>12</v>
      </c>
      <c r="B27" s="34">
        <f>SUMIF(G17:G23,0%,H17:H23)</f>
        <v>150000</v>
      </c>
      <c r="C27" s="34">
        <v>0</v>
      </c>
      <c r="D27" s="34"/>
      <c r="E27" s="11"/>
      <c r="F27" s="11"/>
      <c r="G27" s="40"/>
      <c r="H27" s="41"/>
      <c r="I27" s="42" t="s">
        <v>14</v>
      </c>
      <c r="K27" s="3"/>
    </row>
    <row r="28" spans="1:11" ht="11.45" customHeight="1">
      <c r="A28" s="16"/>
      <c r="B28" s="10"/>
      <c r="C28" s="10"/>
      <c r="D28" s="10"/>
      <c r="H28" s="17"/>
      <c r="I28" s="5"/>
      <c r="K28" s="3"/>
    </row>
    <row r="29" spans="1:11" ht="12" customHeight="1">
      <c r="A29" s="16"/>
      <c r="B29" s="10"/>
      <c r="C29" s="10"/>
      <c r="D29" s="10"/>
      <c r="H29" s="17"/>
      <c r="I29" s="5"/>
      <c r="K29" s="3"/>
    </row>
    <row r="30" spans="1:11" ht="16.5" customHeight="1">
      <c r="A30" s="16"/>
      <c r="B30" s="10"/>
      <c r="C30" s="10"/>
      <c r="D30" s="10"/>
      <c r="H30" s="17"/>
      <c r="I30" s="5"/>
      <c r="K30" s="3"/>
    </row>
    <row r="31" spans="1:11" ht="21.75" customHeight="1">
      <c r="A31" s="13"/>
      <c r="B31" s="11"/>
      <c r="C31" s="11"/>
      <c r="D31" s="11"/>
      <c r="E31" s="13"/>
      <c r="F31" s="43"/>
      <c r="G31" s="43"/>
      <c r="J31" s="8"/>
      <c r="K31" s="3"/>
    </row>
    <row r="32" spans="1:11" ht="21.75" customHeight="1">
      <c r="A32" s="13" t="s">
        <v>47</v>
      </c>
      <c r="B32" s="11"/>
      <c r="C32" s="11"/>
      <c r="D32" s="11"/>
      <c r="E32" s="13" t="s">
        <v>48</v>
      </c>
      <c r="F32" s="43"/>
      <c r="G32" s="43"/>
      <c r="J32" s="8"/>
      <c r="K32" s="3"/>
    </row>
    <row r="33" spans="1:11" ht="20.25" customHeight="1">
      <c r="A33" s="48" t="s">
        <v>15</v>
      </c>
      <c r="B33" s="85" t="s">
        <v>59</v>
      </c>
      <c r="C33" s="85"/>
      <c r="D33" s="11"/>
      <c r="E33" s="48" t="s">
        <v>15</v>
      </c>
      <c r="F33" s="85" t="s">
        <v>62</v>
      </c>
      <c r="G33" s="85"/>
      <c r="H33" s="6"/>
      <c r="J33" s="8"/>
      <c r="K33" s="3"/>
    </row>
    <row r="34" spans="1:11" ht="20.25" customHeight="1">
      <c r="A34" s="48" t="s">
        <v>16</v>
      </c>
      <c r="B34" s="85" t="s">
        <v>60</v>
      </c>
      <c r="C34" s="85"/>
      <c r="D34" s="11"/>
      <c r="E34" s="48" t="s">
        <v>16</v>
      </c>
      <c r="F34" s="85" t="s">
        <v>60</v>
      </c>
      <c r="G34" s="85"/>
      <c r="H34" s="6"/>
      <c r="J34" s="8"/>
      <c r="K34" s="3"/>
    </row>
    <row r="35" spans="1:11" ht="20.25" customHeight="1">
      <c r="A35" s="48" t="s">
        <v>17</v>
      </c>
      <c r="B35" s="85" t="s">
        <v>61</v>
      </c>
      <c r="C35" s="85"/>
      <c r="D35" s="11"/>
      <c r="E35" s="48" t="s">
        <v>17</v>
      </c>
      <c r="F35" s="85" t="s">
        <v>63</v>
      </c>
      <c r="G35" s="85"/>
      <c r="H35" s="5"/>
      <c r="J35" s="8"/>
    </row>
    <row r="36" spans="1:11" ht="20.25" customHeight="1">
      <c r="A36" s="48" t="s">
        <v>18</v>
      </c>
      <c r="B36" s="85" t="s">
        <v>64</v>
      </c>
      <c r="C36" s="85"/>
      <c r="D36" s="11"/>
      <c r="E36" s="48" t="s">
        <v>18</v>
      </c>
      <c r="F36" s="85" t="s">
        <v>64</v>
      </c>
      <c r="G36" s="85"/>
      <c r="J36" s="8"/>
    </row>
    <row r="37" spans="1:11" ht="12.95" customHeight="1">
      <c r="A37" s="1"/>
      <c r="B37" s="18"/>
      <c r="C37" s="18"/>
      <c r="E37" s="1"/>
      <c r="F37" s="18"/>
      <c r="G37" s="18"/>
    </row>
    <row r="38" spans="1:11" ht="21.75" customHeight="1">
      <c r="A38" s="3" t="s">
        <v>46</v>
      </c>
      <c r="E38" s="5"/>
      <c r="F38" s="5"/>
      <c r="G38" s="5"/>
      <c r="K38" s="3"/>
    </row>
    <row r="39" spans="1:11" ht="18.600000000000001" customHeight="1">
      <c r="A39" s="56" t="s">
        <v>39</v>
      </c>
      <c r="B39" s="57"/>
      <c r="C39" s="86" t="s">
        <v>50</v>
      </c>
      <c r="D39" s="87"/>
      <c r="E39" s="49" t="s">
        <v>45</v>
      </c>
      <c r="F39" s="52" t="s">
        <v>58</v>
      </c>
      <c r="G39" s="51" t="s">
        <v>44</v>
      </c>
      <c r="H39" s="6"/>
      <c r="K39" s="3"/>
    </row>
    <row r="40" spans="1:11" ht="18.600000000000001" customHeight="1">
      <c r="A40" s="56" t="s">
        <v>40</v>
      </c>
      <c r="B40" s="57"/>
      <c r="C40" s="58" t="s">
        <v>51</v>
      </c>
      <c r="D40" s="58"/>
      <c r="E40" s="58"/>
      <c r="F40" s="58"/>
      <c r="G40" s="58"/>
      <c r="H40" s="6"/>
      <c r="K40" s="3"/>
    </row>
    <row r="41" spans="1:11" ht="18.600000000000001" customHeight="1">
      <c r="A41" s="56" t="s">
        <v>41</v>
      </c>
      <c r="B41" s="57"/>
      <c r="C41" s="83">
        <v>2222222</v>
      </c>
      <c r="D41" s="83"/>
      <c r="E41" s="83"/>
      <c r="F41" s="83"/>
      <c r="G41" s="83"/>
      <c r="H41" s="5"/>
    </row>
    <row r="42" spans="1:11" ht="18.600000000000001" customHeight="1">
      <c r="A42" s="56" t="s">
        <v>42</v>
      </c>
      <c r="B42" s="57"/>
      <c r="C42" s="84" t="s">
        <v>56</v>
      </c>
      <c r="D42" s="84"/>
      <c r="E42" s="84"/>
      <c r="F42" s="84"/>
      <c r="G42" s="84"/>
    </row>
    <row r="43" spans="1:11" ht="18.600000000000001" customHeight="1">
      <c r="A43" s="56" t="s">
        <v>43</v>
      </c>
      <c r="B43" s="57"/>
      <c r="C43" s="83" t="s">
        <v>57</v>
      </c>
      <c r="D43" s="83"/>
      <c r="E43" s="83"/>
      <c r="F43" s="83"/>
      <c r="G43" s="83"/>
    </row>
  </sheetData>
  <mergeCells count="42">
    <mergeCell ref="A16:D16"/>
    <mergeCell ref="A17:C17"/>
    <mergeCell ref="A18:C18"/>
    <mergeCell ref="H8:I8"/>
    <mergeCell ref="A1:I1"/>
    <mergeCell ref="A4:D4"/>
    <mergeCell ref="H5:I5"/>
    <mergeCell ref="H6:I6"/>
    <mergeCell ref="H7:I7"/>
    <mergeCell ref="H9:I9"/>
    <mergeCell ref="H10:I10"/>
    <mergeCell ref="A13:I13"/>
    <mergeCell ref="C14:D14"/>
    <mergeCell ref="A15:D15"/>
    <mergeCell ref="E15:G15"/>
    <mergeCell ref="H15:I15"/>
    <mergeCell ref="A19:C19"/>
    <mergeCell ref="A20:C20"/>
    <mergeCell ref="B33:C33"/>
    <mergeCell ref="F33:G33"/>
    <mergeCell ref="B34:C34"/>
    <mergeCell ref="F34:G34"/>
    <mergeCell ref="F26:G26"/>
    <mergeCell ref="A21:C21"/>
    <mergeCell ref="A22:C22"/>
    <mergeCell ref="A23:C23"/>
    <mergeCell ref="F24:G24"/>
    <mergeCell ref="F25:G25"/>
    <mergeCell ref="B35:C35"/>
    <mergeCell ref="F35:G35"/>
    <mergeCell ref="B36:C36"/>
    <mergeCell ref="F36:G36"/>
    <mergeCell ref="A39:B39"/>
    <mergeCell ref="C39:D39"/>
    <mergeCell ref="A43:B43"/>
    <mergeCell ref="C43:G43"/>
    <mergeCell ref="A40:B40"/>
    <mergeCell ref="C40:G40"/>
    <mergeCell ref="A41:B41"/>
    <mergeCell ref="C41:G41"/>
    <mergeCell ref="A42:B42"/>
    <mergeCell ref="C42:G42"/>
  </mergeCells>
  <phoneticPr fontId="2"/>
  <dataValidations count="2">
    <dataValidation type="list" allowBlank="1" showInputMessage="1" showErrorMessage="1" sqref="F20:F23" xr:uid="{FE8E267D-FC11-4895-A172-F89B0F904C0A}">
      <formula1>"150000,70000,40000"</formula1>
    </dataValidation>
    <dataValidation allowBlank="1" showInputMessage="1" showErrorMessage="1" prompt="入力_x000a_不可" sqref="D17:D23" xr:uid="{81726131-8542-4351-8D6F-31D394A512B9}"/>
  </dataValidations>
  <printOptions horizontalCentered="1"/>
  <pageMargins left="0.43307086614173229" right="0.43307086614173229" top="0.59055118110236227" bottom="0.47244094488188981" header="0.35433070866141736" footer="0.19685039370078741"/>
  <pageSetup paperSize="9" scale="82" orientation="portrait" r:id="rId1"/>
  <headerFooter alignWithMargins="0">
    <oddHeader>&amp;R様式第6号</oddHeader>
  </headerFooter>
  <colBreaks count="1" manualBreakCount="1">
    <brk id="9"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請求書</vt:lpstr>
      <vt:lpstr>請求書 (見本)</vt:lpstr>
      <vt:lpstr>請求書!Print_Area</vt:lpstr>
      <vt:lpstr>'請求書 (見本)'!Print_Area</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Eriko Hayashi</cp:lastModifiedBy>
  <cp:lastPrinted>2024-10-11T01:21:08Z</cp:lastPrinted>
  <dcterms:created xsi:type="dcterms:W3CDTF">2010-05-17T01:22:17Z</dcterms:created>
  <dcterms:modified xsi:type="dcterms:W3CDTF">2025-02-05T00:40:03Z</dcterms:modified>
</cp:coreProperties>
</file>